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carcamo\Desktop\precios pagados nuevo ultima\"/>
    </mc:Choice>
  </mc:AlternateContent>
  <bookViews>
    <workbookView xWindow="0" yWindow="0" windowWidth="27375" windowHeight="10845"/>
  </bookViews>
  <sheets>
    <sheet name="Cuadro 8 2013-17" sheetId="3" r:id="rId1"/>
  </sheets>
  <definedNames>
    <definedName name="_xlnm.Print_Area" localSheetId="0">'Cuadro 8 2013-17'!$A$1:$K$375</definedName>
    <definedName name="_xlnm.Print_Titles" localSheetId="0">'Cuadro 8 2013-17'!$1:$5</definedName>
  </definedNames>
  <calcPr calcId="152511"/>
</workbook>
</file>

<file path=xl/calcChain.xml><?xml version="1.0" encoding="utf-8"?>
<calcChain xmlns="http://schemas.openxmlformats.org/spreadsheetml/2006/main">
  <c r="K7" i="3" l="1"/>
  <c r="K372" i="3" l="1"/>
  <c r="K370" i="3"/>
  <c r="K368" i="3"/>
  <c r="K364" i="3"/>
  <c r="K362" i="3"/>
  <c r="K360" i="3"/>
  <c r="K358" i="3"/>
  <c r="K356" i="3"/>
  <c r="K354" i="3"/>
  <c r="K352" i="3"/>
  <c r="K350" i="3"/>
  <c r="K348" i="3"/>
  <c r="K346" i="3"/>
  <c r="K344" i="3"/>
  <c r="K342" i="3"/>
  <c r="K340" i="3"/>
  <c r="K338" i="3"/>
  <c r="K336" i="3"/>
  <c r="K334" i="3"/>
  <c r="K332" i="3"/>
  <c r="K330" i="3"/>
  <c r="K328" i="3"/>
  <c r="K326" i="3"/>
  <c r="K324" i="3"/>
  <c r="K322" i="3"/>
  <c r="K320" i="3"/>
  <c r="K318" i="3"/>
  <c r="K316" i="3"/>
  <c r="K314" i="3"/>
  <c r="K312" i="3"/>
  <c r="K310" i="3"/>
  <c r="K308" i="3"/>
  <c r="K306" i="3"/>
  <c r="K304" i="3"/>
  <c r="K302" i="3"/>
  <c r="K300" i="3"/>
  <c r="K298" i="3"/>
  <c r="K296" i="3"/>
  <c r="K292" i="3"/>
  <c r="K290" i="3"/>
  <c r="K288" i="3"/>
  <c r="K286" i="3"/>
  <c r="K284" i="3"/>
  <c r="K282" i="3"/>
  <c r="K280" i="3"/>
  <c r="K278" i="3"/>
  <c r="K276" i="3"/>
  <c r="K274" i="3"/>
  <c r="K272" i="3"/>
  <c r="K270" i="3"/>
  <c r="K268" i="3"/>
  <c r="K266" i="3"/>
  <c r="K264" i="3"/>
  <c r="K262" i="3"/>
  <c r="K260" i="3"/>
  <c r="K258" i="3"/>
  <c r="K256" i="3"/>
  <c r="K254" i="3"/>
  <c r="K252" i="3"/>
  <c r="K250" i="3"/>
  <c r="K248" i="3"/>
  <c r="K246" i="3"/>
  <c r="K244" i="3"/>
  <c r="K242" i="3"/>
  <c r="K240" i="3"/>
  <c r="K238" i="3"/>
  <c r="K236" i="3"/>
  <c r="K234" i="3"/>
  <c r="K232" i="3"/>
  <c r="K230" i="3"/>
  <c r="K228" i="3"/>
  <c r="K226" i="3"/>
  <c r="K224" i="3"/>
  <c r="K222" i="3"/>
  <c r="K218" i="3"/>
  <c r="K216" i="3"/>
  <c r="K214" i="3"/>
  <c r="K212" i="3"/>
  <c r="K210" i="3"/>
  <c r="K208" i="3"/>
  <c r="K206" i="3"/>
  <c r="K204" i="3"/>
  <c r="K202" i="3"/>
  <c r="K200" i="3"/>
  <c r="K197" i="3"/>
  <c r="K195" i="3"/>
  <c r="K193" i="3"/>
  <c r="K191" i="3"/>
  <c r="K189" i="3"/>
  <c r="K187" i="3"/>
  <c r="K185" i="3"/>
  <c r="K183" i="3"/>
  <c r="K181" i="3"/>
  <c r="K179" i="3"/>
  <c r="K177" i="3"/>
  <c r="K175" i="3"/>
  <c r="K173" i="3"/>
  <c r="K171" i="3"/>
  <c r="K169" i="3"/>
  <c r="K167" i="3"/>
  <c r="K165" i="3"/>
  <c r="K163" i="3"/>
  <c r="K161" i="3"/>
  <c r="K159" i="3"/>
  <c r="K157" i="3"/>
  <c r="K155" i="3"/>
  <c r="K153" i="3"/>
  <c r="K151" i="3"/>
  <c r="K147" i="3"/>
  <c r="K145" i="3"/>
  <c r="K143" i="3"/>
  <c r="K141" i="3"/>
  <c r="K139" i="3"/>
  <c r="K137" i="3"/>
  <c r="K135" i="3"/>
  <c r="K133" i="3"/>
  <c r="K131" i="3"/>
  <c r="K129" i="3"/>
  <c r="K127" i="3"/>
  <c r="K125" i="3"/>
  <c r="K123" i="3"/>
  <c r="K121" i="3"/>
  <c r="K119" i="3"/>
  <c r="K117" i="3"/>
  <c r="K115" i="3"/>
  <c r="K113" i="3"/>
  <c r="K111" i="3"/>
  <c r="K109" i="3"/>
  <c r="K107" i="3"/>
  <c r="K105" i="3"/>
  <c r="K103" i="3"/>
  <c r="K101" i="3"/>
  <c r="K99" i="3"/>
  <c r="K97" i="3"/>
  <c r="K95" i="3"/>
  <c r="K93" i="3"/>
  <c r="K91" i="3"/>
  <c r="K89" i="3"/>
  <c r="K87" i="3"/>
  <c r="K85" i="3"/>
  <c r="K83" i="3"/>
  <c r="K81" i="3"/>
  <c r="K79" i="3"/>
  <c r="K75" i="3"/>
  <c r="K73" i="3"/>
  <c r="K71" i="3"/>
  <c r="K69" i="3"/>
  <c r="K67" i="3"/>
  <c r="K65" i="3"/>
  <c r="K63" i="3"/>
  <c r="K61" i="3"/>
  <c r="K59" i="3"/>
  <c r="K57" i="3"/>
  <c r="K55" i="3"/>
  <c r="K53" i="3"/>
  <c r="K51" i="3"/>
  <c r="K49" i="3"/>
  <c r="K47" i="3"/>
  <c r="K45" i="3"/>
  <c r="K43" i="3"/>
  <c r="K41" i="3"/>
  <c r="K39" i="3"/>
  <c r="K37" i="3"/>
  <c r="K35" i="3"/>
  <c r="K33" i="3"/>
  <c r="K31" i="3"/>
  <c r="K29" i="3"/>
  <c r="K27" i="3"/>
  <c r="K25" i="3"/>
  <c r="K23" i="3"/>
  <c r="K21" i="3"/>
  <c r="K19" i="3"/>
  <c r="K17" i="3"/>
  <c r="K15" i="3"/>
  <c r="K13" i="3"/>
  <c r="K11" i="3"/>
  <c r="K9" i="3"/>
  <c r="I328" i="3"/>
  <c r="I318" i="3" l="1"/>
  <c r="I200" i="3"/>
  <c r="I107" i="3"/>
  <c r="I11" i="3"/>
  <c r="I13" i="3"/>
  <c r="I15" i="3"/>
  <c r="I17" i="3"/>
  <c r="I19" i="3"/>
  <c r="I21" i="3"/>
  <c r="I23" i="3"/>
  <c r="I25" i="3"/>
  <c r="I27" i="3"/>
  <c r="I29" i="3"/>
  <c r="I31" i="3"/>
  <c r="I33" i="3"/>
  <c r="I35" i="3"/>
  <c r="I37" i="3"/>
  <c r="I39" i="3"/>
  <c r="I41" i="3"/>
  <c r="I43" i="3"/>
  <c r="I45" i="3"/>
  <c r="I47" i="3"/>
  <c r="I49" i="3"/>
  <c r="I51" i="3"/>
  <c r="I53" i="3"/>
  <c r="I55" i="3"/>
  <c r="I57" i="3"/>
  <c r="I59" i="3"/>
  <c r="I61" i="3"/>
  <c r="I63" i="3"/>
  <c r="I65" i="3"/>
  <c r="I67" i="3"/>
  <c r="I69" i="3"/>
  <c r="I71" i="3"/>
  <c r="I73" i="3"/>
  <c r="I75" i="3"/>
  <c r="I79" i="3"/>
  <c r="I81" i="3"/>
  <c r="I83" i="3"/>
  <c r="I85" i="3"/>
  <c r="I87" i="3"/>
  <c r="I89" i="3"/>
  <c r="I91" i="3"/>
  <c r="I93" i="3"/>
  <c r="I95" i="3"/>
  <c r="I97" i="3"/>
  <c r="I99" i="3"/>
  <c r="I101" i="3"/>
  <c r="I103" i="3"/>
  <c r="I105" i="3"/>
  <c r="I109" i="3"/>
  <c r="I111" i="3"/>
  <c r="I113" i="3"/>
  <c r="I115" i="3"/>
  <c r="I117" i="3"/>
  <c r="I119" i="3"/>
  <c r="I121" i="3"/>
  <c r="I123" i="3"/>
  <c r="I125" i="3"/>
  <c r="I127" i="3"/>
  <c r="I129" i="3"/>
  <c r="I131" i="3"/>
  <c r="I133" i="3"/>
  <c r="I135" i="3"/>
  <c r="I137" i="3"/>
  <c r="I139" i="3"/>
  <c r="I141" i="3"/>
  <c r="I143" i="3"/>
  <c r="I145" i="3"/>
  <c r="I147" i="3"/>
  <c r="I151" i="3"/>
  <c r="I153" i="3"/>
  <c r="I155" i="3"/>
  <c r="I157" i="3"/>
  <c r="I159" i="3"/>
  <c r="I161" i="3"/>
  <c r="I163" i="3"/>
  <c r="I165" i="3"/>
  <c r="I167" i="3"/>
  <c r="I169" i="3"/>
  <c r="I171" i="3"/>
  <c r="I173" i="3"/>
  <c r="I175" i="3"/>
  <c r="I177" i="3"/>
  <c r="I179" i="3"/>
  <c r="I181" i="3"/>
  <c r="I183" i="3"/>
  <c r="I185" i="3"/>
  <c r="I187" i="3"/>
  <c r="I189" i="3"/>
  <c r="I191" i="3"/>
  <c r="I193" i="3"/>
  <c r="I195" i="3"/>
  <c r="I197" i="3"/>
  <c r="I202" i="3"/>
  <c r="I204" i="3"/>
  <c r="I206" i="3"/>
  <c r="I208" i="3"/>
  <c r="I210" i="3"/>
  <c r="I212" i="3"/>
  <c r="I214" i="3"/>
  <c r="I216" i="3"/>
  <c r="I218" i="3"/>
  <c r="I222" i="3"/>
  <c r="I224" i="3"/>
  <c r="I226" i="3"/>
  <c r="I228" i="3"/>
  <c r="I230" i="3"/>
  <c r="I232" i="3"/>
  <c r="I234" i="3"/>
  <c r="I236" i="3"/>
  <c r="I238" i="3"/>
  <c r="I240" i="3"/>
  <c r="I242" i="3"/>
  <c r="I244" i="3"/>
  <c r="I246" i="3"/>
  <c r="I248" i="3"/>
  <c r="I250" i="3"/>
  <c r="I252" i="3"/>
  <c r="I254" i="3"/>
  <c r="I256" i="3"/>
  <c r="I258" i="3"/>
  <c r="I260" i="3"/>
  <c r="I262" i="3"/>
  <c r="I264" i="3"/>
  <c r="I266" i="3"/>
  <c r="I268" i="3"/>
  <c r="I270" i="3"/>
  <c r="I272" i="3"/>
  <c r="I274" i="3"/>
  <c r="I276" i="3"/>
  <c r="I278" i="3"/>
  <c r="I280" i="3"/>
  <c r="I282" i="3"/>
  <c r="I284" i="3"/>
  <c r="I286" i="3"/>
  <c r="I288" i="3"/>
  <c r="I290" i="3"/>
  <c r="I292" i="3"/>
  <c r="I296" i="3"/>
  <c r="I298" i="3"/>
  <c r="I300" i="3"/>
  <c r="I302" i="3"/>
  <c r="I304" i="3"/>
  <c r="I306" i="3"/>
  <c r="I308" i="3"/>
  <c r="I310" i="3"/>
  <c r="I312" i="3"/>
  <c r="I314" i="3"/>
  <c r="I316" i="3"/>
  <c r="I320" i="3"/>
  <c r="I322" i="3"/>
  <c r="I324" i="3"/>
  <c r="I326" i="3"/>
  <c r="I330" i="3"/>
  <c r="I332" i="3"/>
  <c r="I334" i="3"/>
  <c r="I336" i="3"/>
  <c r="I338" i="3"/>
  <c r="I340" i="3"/>
  <c r="I342" i="3"/>
  <c r="I344" i="3"/>
  <c r="I346" i="3"/>
  <c r="I348" i="3"/>
  <c r="I350" i="3"/>
  <c r="I352" i="3"/>
  <c r="I354" i="3"/>
  <c r="I356" i="3"/>
  <c r="I358" i="3"/>
  <c r="I360" i="3"/>
  <c r="I362" i="3"/>
  <c r="I364" i="3"/>
  <c r="I368" i="3"/>
  <c r="I370" i="3"/>
  <c r="I372" i="3"/>
  <c r="I9" i="3"/>
  <c r="I7" i="3"/>
  <c r="G151" i="3" l="1"/>
  <c r="G370" i="3"/>
  <c r="E364" i="3"/>
  <c r="E362" i="3"/>
  <c r="G360" i="3"/>
  <c r="E360" i="3"/>
  <c r="G358" i="3"/>
  <c r="G354" i="3"/>
  <c r="E354" i="3"/>
  <c r="G352" i="3"/>
  <c r="G350" i="3"/>
  <c r="G348" i="3"/>
  <c r="G346" i="3"/>
  <c r="G344" i="3"/>
  <c r="G340" i="3"/>
  <c r="G338" i="3"/>
  <c r="G334" i="3"/>
  <c r="G332" i="3"/>
  <c r="G330" i="3"/>
  <c r="E330" i="3"/>
  <c r="G328" i="3"/>
  <c r="G326" i="3"/>
  <c r="E326" i="3"/>
  <c r="G324" i="3"/>
  <c r="E324" i="3"/>
  <c r="G322" i="3"/>
  <c r="G320" i="3"/>
  <c r="E320" i="3"/>
  <c r="G318" i="3"/>
  <c r="E318" i="3"/>
  <c r="E316" i="3"/>
  <c r="G314" i="3"/>
  <c r="E314" i="3"/>
  <c r="G312" i="3"/>
  <c r="E312" i="3"/>
  <c r="G310" i="3"/>
  <c r="E310" i="3"/>
  <c r="G308" i="3"/>
  <c r="E308" i="3"/>
  <c r="G306" i="3"/>
  <c r="G304" i="3"/>
  <c r="G302" i="3"/>
  <c r="G300" i="3"/>
  <c r="E300" i="3"/>
  <c r="G298" i="3"/>
  <c r="E298" i="3"/>
  <c r="G296" i="3"/>
  <c r="E296" i="3"/>
  <c r="G292" i="3"/>
  <c r="G290" i="3"/>
  <c r="E290" i="3"/>
  <c r="G288" i="3"/>
  <c r="E288" i="3"/>
  <c r="E286" i="3"/>
  <c r="G284" i="3"/>
  <c r="E284" i="3"/>
  <c r="G282" i="3"/>
  <c r="E282" i="3"/>
  <c r="G280" i="3"/>
  <c r="E280" i="3"/>
  <c r="G278" i="3"/>
  <c r="G276" i="3"/>
  <c r="E276" i="3"/>
  <c r="G274" i="3"/>
  <c r="G272" i="3"/>
  <c r="E272" i="3"/>
  <c r="G270" i="3"/>
  <c r="E270" i="3"/>
  <c r="E268" i="3"/>
  <c r="G266" i="3"/>
  <c r="E266" i="3"/>
  <c r="G264" i="3"/>
  <c r="E264" i="3"/>
  <c r="G258" i="3"/>
  <c r="E258" i="3"/>
  <c r="G256" i="3"/>
  <c r="E256" i="3"/>
  <c r="G254" i="3"/>
  <c r="E254" i="3"/>
  <c r="G252" i="3"/>
  <c r="E252" i="3"/>
  <c r="G250" i="3"/>
  <c r="G248" i="3"/>
  <c r="E248" i="3"/>
  <c r="G244" i="3"/>
  <c r="G242" i="3"/>
  <c r="E242" i="3"/>
  <c r="G240" i="3"/>
  <c r="E240" i="3"/>
  <c r="G238" i="3"/>
  <c r="E238" i="3"/>
  <c r="G236" i="3"/>
  <c r="G234" i="3"/>
  <c r="E234" i="3"/>
  <c r="G230" i="3"/>
  <c r="E230" i="3"/>
  <c r="G228" i="3"/>
  <c r="E228" i="3"/>
  <c r="G226" i="3"/>
  <c r="E226" i="3"/>
  <c r="G224" i="3"/>
  <c r="G222" i="3"/>
  <c r="E222" i="3"/>
  <c r="G218" i="3"/>
  <c r="E218" i="3"/>
  <c r="G216" i="3"/>
  <c r="E216" i="3"/>
  <c r="G214" i="3"/>
  <c r="E214" i="3"/>
  <c r="G212" i="3"/>
  <c r="E212" i="3"/>
  <c r="G210" i="3"/>
  <c r="E210" i="3"/>
  <c r="G208" i="3"/>
  <c r="E208" i="3"/>
  <c r="G206" i="3"/>
  <c r="G204" i="3"/>
  <c r="E204" i="3"/>
  <c r="G202" i="3"/>
  <c r="G200" i="3"/>
  <c r="G197" i="3"/>
  <c r="G195" i="3"/>
  <c r="G193" i="3"/>
  <c r="G191" i="3"/>
  <c r="E191" i="3"/>
  <c r="G189" i="3"/>
  <c r="E189" i="3"/>
  <c r="G187" i="3"/>
  <c r="E187" i="3"/>
  <c r="G185" i="3"/>
  <c r="E185" i="3"/>
  <c r="G183" i="3"/>
  <c r="E183" i="3"/>
  <c r="G181" i="3"/>
  <c r="E181" i="3"/>
  <c r="G179" i="3"/>
  <c r="G177" i="3"/>
  <c r="E177" i="3"/>
  <c r="G175" i="3"/>
  <c r="G173" i="3"/>
  <c r="E173" i="3"/>
  <c r="G171" i="3"/>
  <c r="E171" i="3"/>
  <c r="G169" i="3"/>
  <c r="E169" i="3"/>
  <c r="G167" i="3"/>
  <c r="E167" i="3"/>
  <c r="G165" i="3"/>
  <c r="E165" i="3"/>
  <c r="E163" i="3"/>
  <c r="G161" i="3"/>
  <c r="E161" i="3"/>
  <c r="G159" i="3"/>
  <c r="E159" i="3"/>
  <c r="G157" i="3"/>
  <c r="E157" i="3"/>
  <c r="G155" i="3"/>
  <c r="E155" i="3"/>
  <c r="G153" i="3"/>
  <c r="E153" i="3"/>
  <c r="G147" i="3"/>
  <c r="E147" i="3"/>
  <c r="G145" i="3"/>
  <c r="E145" i="3"/>
  <c r="G143" i="3"/>
  <c r="E143" i="3"/>
  <c r="G141" i="3"/>
  <c r="E141" i="3"/>
  <c r="G139" i="3"/>
  <c r="G137" i="3"/>
  <c r="G135" i="3"/>
  <c r="E135" i="3"/>
  <c r="G133" i="3"/>
  <c r="G131" i="3"/>
  <c r="E131" i="3"/>
  <c r="G129" i="3"/>
  <c r="E129" i="3"/>
  <c r="G127" i="3"/>
  <c r="G125" i="3"/>
  <c r="E125" i="3"/>
  <c r="G123" i="3"/>
  <c r="E123" i="3"/>
  <c r="G121" i="3"/>
  <c r="E121" i="3"/>
  <c r="G119" i="3"/>
  <c r="G117" i="3"/>
  <c r="E117" i="3"/>
  <c r="G115" i="3"/>
  <c r="E115" i="3"/>
  <c r="G113" i="3"/>
  <c r="G111" i="3"/>
  <c r="E111" i="3"/>
  <c r="G109" i="3"/>
  <c r="E109" i="3"/>
  <c r="G107" i="3"/>
  <c r="E107" i="3"/>
  <c r="G105" i="3"/>
  <c r="G101" i="3"/>
  <c r="G99" i="3"/>
  <c r="G97" i="3"/>
  <c r="E97" i="3"/>
  <c r="G95" i="3"/>
  <c r="E95" i="3"/>
  <c r="G93" i="3"/>
  <c r="E93" i="3"/>
  <c r="G91" i="3"/>
  <c r="G89" i="3"/>
  <c r="E89" i="3"/>
  <c r="G87" i="3"/>
  <c r="E87" i="3"/>
  <c r="G85" i="3"/>
  <c r="E85" i="3"/>
  <c r="G83" i="3"/>
  <c r="E83" i="3"/>
  <c r="G81" i="3"/>
  <c r="G79" i="3"/>
  <c r="E79" i="3"/>
  <c r="G75" i="3"/>
  <c r="E75" i="3"/>
  <c r="G73" i="3"/>
  <c r="E73" i="3"/>
  <c r="G71" i="3"/>
  <c r="E71" i="3"/>
  <c r="G69" i="3"/>
  <c r="E69" i="3"/>
  <c r="G67" i="3"/>
  <c r="E67" i="3"/>
  <c r="G65" i="3"/>
  <c r="G63" i="3"/>
  <c r="E63" i="3"/>
  <c r="G61" i="3"/>
  <c r="E61" i="3"/>
  <c r="G59" i="3"/>
  <c r="G55" i="3"/>
  <c r="G53" i="3"/>
  <c r="E53" i="3"/>
  <c r="G51" i="3"/>
  <c r="E51" i="3"/>
  <c r="G49" i="3"/>
  <c r="E49" i="3"/>
  <c r="G47" i="3"/>
  <c r="E47" i="3"/>
  <c r="G45" i="3"/>
  <c r="E45" i="3"/>
  <c r="G43" i="3"/>
  <c r="E43" i="3"/>
  <c r="G41" i="3"/>
  <c r="E41" i="3"/>
  <c r="G39" i="3"/>
  <c r="E39" i="3"/>
  <c r="G37" i="3"/>
  <c r="G35" i="3"/>
  <c r="G33" i="3"/>
  <c r="E33" i="3"/>
  <c r="G31" i="3"/>
  <c r="E31" i="3"/>
  <c r="G29" i="3"/>
  <c r="E29" i="3"/>
  <c r="G27" i="3"/>
  <c r="E27" i="3"/>
  <c r="G25" i="3"/>
  <c r="E25" i="3"/>
  <c r="G23" i="3"/>
  <c r="E23" i="3"/>
  <c r="G21" i="3"/>
  <c r="E21" i="3"/>
  <c r="G19" i="3"/>
  <c r="E19" i="3"/>
  <c r="G17" i="3"/>
  <c r="E17" i="3"/>
  <c r="G15" i="3"/>
  <c r="E15" i="3"/>
  <c r="G13" i="3"/>
  <c r="E13" i="3"/>
  <c r="G11" i="3"/>
  <c r="E11" i="3"/>
  <c r="G9" i="3"/>
  <c r="E9" i="3"/>
  <c r="G7" i="3"/>
  <c r="E7" i="3"/>
</calcChain>
</file>

<file path=xl/sharedStrings.xml><?xml version="1.0" encoding="utf-8"?>
<sst xmlns="http://schemas.openxmlformats.org/spreadsheetml/2006/main" count="274" uniqueCount="195">
  <si>
    <t xml:space="preserve">Categoría, clase y subclase </t>
  </si>
  <si>
    <t>TOTAL</t>
  </si>
  <si>
    <t/>
  </si>
  <si>
    <t>Variación porcentual 2014/2013</t>
  </si>
  <si>
    <t>Variación porcentual 2015/2014</t>
  </si>
  <si>
    <t>Variación porcentual 2016/2015</t>
  </si>
  <si>
    <t>Aves</t>
  </si>
  <si>
    <t xml:space="preserve">     Iniciador</t>
  </si>
  <si>
    <t xml:space="preserve">     Crecimiento</t>
  </si>
  <si>
    <t xml:space="preserve">     Ponedor</t>
  </si>
  <si>
    <t>Ganado vacuno</t>
  </si>
  <si>
    <t xml:space="preserve">     Para terneros</t>
  </si>
  <si>
    <t>Ganado porcino</t>
  </si>
  <si>
    <t xml:space="preserve">     Para ganado porcino  (crecimiento)</t>
  </si>
  <si>
    <t xml:space="preserve">     Engorde</t>
  </si>
  <si>
    <t>Ingredientes</t>
  </si>
  <si>
    <t xml:space="preserve">      Harina de soya</t>
  </si>
  <si>
    <t xml:space="preserve">      Maíz</t>
  </si>
  <si>
    <t>Fertilizantes</t>
  </si>
  <si>
    <t xml:space="preserve">      12-24-12 físico</t>
  </si>
  <si>
    <t xml:space="preserve">      12-24-12 químico</t>
  </si>
  <si>
    <t xml:space="preserve">      15-30-8</t>
  </si>
  <si>
    <t xml:space="preserve">       20-20-20</t>
  </si>
  <si>
    <t xml:space="preserve">       Sulfato de amonio 21%</t>
  </si>
  <si>
    <t xml:space="preserve">       Urea</t>
  </si>
  <si>
    <t xml:space="preserve">       Nitrato de amonio</t>
  </si>
  <si>
    <t xml:space="preserve">       Magnesamon</t>
  </si>
  <si>
    <t xml:space="preserve">       Solucat 10-10-40</t>
  </si>
  <si>
    <t xml:space="preserve">       Solucat 20-20-20 + M.E</t>
  </si>
  <si>
    <t>Pollitas y pollitos</t>
  </si>
  <si>
    <t xml:space="preserve">       Ponedoras</t>
  </si>
  <si>
    <t>APEROS DE LABRANZA</t>
  </si>
  <si>
    <t xml:space="preserve">       Azadones  (sin mango)</t>
  </si>
  <si>
    <t xml:space="preserve">       Coas  (con mango)</t>
  </si>
  <si>
    <t xml:space="preserve">       Coas (sin mango)</t>
  </si>
  <si>
    <t xml:space="preserve">       Hachas  (con mango)</t>
  </si>
  <si>
    <t xml:space="preserve">       Hachas ( sin mango)</t>
  </si>
  <si>
    <t xml:space="preserve">       Machetes</t>
  </si>
  <si>
    <t xml:space="preserve">       Saco nuevo</t>
  </si>
  <si>
    <t xml:space="preserve">       Saco usado</t>
  </si>
  <si>
    <t xml:space="preserve">       Soga de hilo</t>
  </si>
  <si>
    <t xml:space="preserve">       Soga de naylon</t>
  </si>
  <si>
    <t xml:space="preserve">       Bebederos-comederos para aves (largo)</t>
  </si>
  <si>
    <t xml:space="preserve">      Tanques de leche</t>
  </si>
  <si>
    <t xml:space="preserve">       Guantes</t>
  </si>
  <si>
    <t xml:space="preserve">       Abonadora manual</t>
  </si>
  <si>
    <t xml:space="preserve">       Palas cortas</t>
  </si>
  <si>
    <t xml:space="preserve">        Palas largas</t>
  </si>
  <si>
    <t xml:space="preserve">        Botas de caucho altas</t>
  </si>
  <si>
    <t xml:space="preserve">        Botas de caucho cortas</t>
  </si>
  <si>
    <t xml:space="preserve">        Monturas o sillas (rústicas)</t>
  </si>
  <si>
    <t>COMBUSTIBLES Y REPUESTOS</t>
  </si>
  <si>
    <t>Combustibles</t>
  </si>
  <si>
    <t xml:space="preserve">       Gasolina regular 91</t>
  </si>
  <si>
    <t xml:space="preserve">       Diésel</t>
  </si>
  <si>
    <t>Lubricantes</t>
  </si>
  <si>
    <t xml:space="preserve">      Aceite 30-40</t>
  </si>
  <si>
    <t xml:space="preserve">      Aceite 140-190</t>
  </si>
  <si>
    <t xml:space="preserve">      Aceite (hidráulico especial)</t>
  </si>
  <si>
    <t xml:space="preserve">      Aceite SAE 40</t>
  </si>
  <si>
    <t xml:space="preserve">      Aceite 20W - 50</t>
  </si>
  <si>
    <t xml:space="preserve">      Aceite 15W - 40</t>
  </si>
  <si>
    <t xml:space="preserve">      Aceite 90 - 140</t>
  </si>
  <si>
    <t xml:space="preserve">      Grasa</t>
  </si>
  <si>
    <t xml:space="preserve">      Grasa en tubo</t>
  </si>
  <si>
    <t>Repuestos</t>
  </si>
  <si>
    <t xml:space="preserve">      Llantas</t>
  </si>
  <si>
    <t xml:space="preserve">            De carretera (pick-up)</t>
  </si>
  <si>
    <t xml:space="preserve">            De cadena (pick-up)</t>
  </si>
  <si>
    <t xml:space="preserve">       Baterías</t>
  </si>
  <si>
    <t xml:space="preserve">             Para tractor mediano</t>
  </si>
  <si>
    <t xml:space="preserve">             Para pick-up</t>
  </si>
  <si>
    <t xml:space="preserve">       Filtros</t>
  </si>
  <si>
    <t xml:space="preserve">             Para tractor mediano de aceite</t>
  </si>
  <si>
    <t xml:space="preserve">             Para tractor mediano de diésel</t>
  </si>
  <si>
    <t xml:space="preserve">             Para pick-up de aceite</t>
  </si>
  <si>
    <t xml:space="preserve">             Para pick-up de diésel</t>
  </si>
  <si>
    <t xml:space="preserve">     MATERIALES DE CONSTRUCCIÓN</t>
  </si>
  <si>
    <t>Alambre</t>
  </si>
  <si>
    <t xml:space="preserve">       Alambre de Hato</t>
  </si>
  <si>
    <t xml:space="preserve">       Alambre moto o parecido</t>
  </si>
  <si>
    <t xml:space="preserve">       Alambre de gallina (hueco_1_")</t>
  </si>
  <si>
    <t xml:space="preserve">       Grapas chicas</t>
  </si>
  <si>
    <t xml:space="preserve">       Grapas grandes</t>
  </si>
  <si>
    <t xml:space="preserve">       Clavos de 1-1/2" pulgadas</t>
  </si>
  <si>
    <t xml:space="preserve">       Clavos de 4"</t>
  </si>
  <si>
    <t xml:space="preserve">       Clavos galvanizados</t>
  </si>
  <si>
    <t xml:space="preserve">       Cemento (nacional)</t>
  </si>
  <si>
    <t xml:space="preserve">       Madera nacional 2" x 4"</t>
  </si>
  <si>
    <t xml:space="preserve">       Madera importada 2" x 4"</t>
  </si>
  <si>
    <t xml:space="preserve">       Bloque de cemento de 4"</t>
  </si>
  <si>
    <t xml:space="preserve">       Bloque de cemento de 6"</t>
  </si>
  <si>
    <t xml:space="preserve">       Zinc (2' x 6') calibre 26</t>
  </si>
  <si>
    <t xml:space="preserve">             Baytril 100 %</t>
  </si>
  <si>
    <t xml:space="preserve">       Zinc (2' x 6') calibre 28</t>
  </si>
  <si>
    <t xml:space="preserve"> MEDICINA VETERINARIA</t>
  </si>
  <si>
    <t xml:space="preserve"> Aves</t>
  </si>
  <si>
    <t xml:space="preserve">        Vacunas</t>
  </si>
  <si>
    <t xml:space="preserve">               Emicina inyectable</t>
  </si>
  <si>
    <t xml:space="preserve">               Concentrado mineral</t>
  </si>
  <si>
    <t>Ganado</t>
  </si>
  <si>
    <t xml:space="preserve">       Vacunas</t>
  </si>
  <si>
    <t xml:space="preserve">              Triple</t>
  </si>
  <si>
    <t xml:space="preserve">              For tres 8</t>
  </si>
  <si>
    <t xml:space="preserve">       Vitaminas y reconstituyentes</t>
  </si>
  <si>
    <t xml:space="preserve">             Vigantol</t>
  </si>
  <si>
    <t xml:space="preserve">              Univit A D3 E</t>
  </si>
  <si>
    <t xml:space="preserve">              Equilibium</t>
  </si>
  <si>
    <t xml:space="preserve">        Antibióticos</t>
  </si>
  <si>
    <t xml:space="preserve">              Reflaxiven</t>
  </si>
  <si>
    <t xml:space="preserve">              Oxitetraciclina</t>
  </si>
  <si>
    <t xml:space="preserve">               Flubac</t>
  </si>
  <si>
    <t xml:space="preserve">        Sulfas</t>
  </si>
  <si>
    <t xml:space="preserve">               Trimetropin</t>
  </si>
  <si>
    <t xml:space="preserve">               Gentrapin</t>
  </si>
  <si>
    <t xml:space="preserve">               Neguvón</t>
  </si>
  <si>
    <t xml:space="preserve">               Fulminado</t>
  </si>
  <si>
    <t xml:space="preserve">               Larvicid</t>
  </si>
  <si>
    <t xml:space="preserve">               Nuván</t>
  </si>
  <si>
    <t xml:space="preserve">               Besuntol</t>
  </si>
  <si>
    <t xml:space="preserve">               Bolfo</t>
  </si>
  <si>
    <t xml:space="preserve">        Endoparasiticidas</t>
  </si>
  <si>
    <t xml:space="preserve">               Dectomax</t>
  </si>
  <si>
    <t xml:space="preserve">                Baladine</t>
  </si>
  <si>
    <t xml:space="preserve">                Chadine</t>
  </si>
  <si>
    <t xml:space="preserve">       2-4-D</t>
  </si>
  <si>
    <t xml:space="preserve">       Tordón</t>
  </si>
  <si>
    <t xml:space="preserve">        Paraquat</t>
  </si>
  <si>
    <t xml:space="preserve">        Roundup</t>
  </si>
  <si>
    <t xml:space="preserve">        Gramoxone</t>
  </si>
  <si>
    <t xml:space="preserve">        Gesaprim</t>
  </si>
  <si>
    <t xml:space="preserve">        Clincher</t>
  </si>
  <si>
    <t xml:space="preserve">        Diuron 80 WP y 80 WG</t>
  </si>
  <si>
    <t xml:space="preserve">        Galant  12 EC</t>
  </si>
  <si>
    <t xml:space="preserve">         Pilarxone</t>
  </si>
  <si>
    <t xml:space="preserve">         Glisofato</t>
  </si>
  <si>
    <t xml:space="preserve">         Cupravit</t>
  </si>
  <si>
    <t xml:space="preserve">         Manzanate D</t>
  </si>
  <si>
    <t xml:space="preserve">         Ridomil</t>
  </si>
  <si>
    <t xml:space="preserve">         Bravo 70</t>
  </si>
  <si>
    <t xml:space="preserve">         Cobrethane 61,1 WP</t>
  </si>
  <si>
    <t>Insecticidas</t>
  </si>
  <si>
    <t xml:space="preserve">         Arimac</t>
  </si>
  <si>
    <t xml:space="preserve">         Hormitox</t>
  </si>
  <si>
    <t xml:space="preserve">         Arrivo 20 EC</t>
  </si>
  <si>
    <t xml:space="preserve">         Brigadier 0.3 GR</t>
  </si>
  <si>
    <t xml:space="preserve">         Confidor 70 WG</t>
  </si>
  <si>
    <t xml:space="preserve">          Plenum</t>
  </si>
  <si>
    <t xml:space="preserve">           Materiales de construcción</t>
  </si>
  <si>
    <t xml:space="preserve">        Minerales o vitaminas</t>
  </si>
  <si>
    <t xml:space="preserve">     Finalizador (engorde)</t>
  </si>
  <si>
    <t xml:space="preserve">       Para carne  (vacunados)</t>
  </si>
  <si>
    <t xml:space="preserve">       Bombas rociadoras (sin motor)</t>
  </si>
  <si>
    <t xml:space="preserve">               Combivit</t>
  </si>
  <si>
    <t xml:space="preserve">               Pecutrin</t>
  </si>
  <si>
    <t xml:space="preserve">             Complejo  B</t>
  </si>
  <si>
    <t xml:space="preserve">             Vitamina A D3 E</t>
  </si>
  <si>
    <t xml:space="preserve">             Catosal</t>
  </si>
  <si>
    <t xml:space="preserve">             Hematopan B-12</t>
  </si>
  <si>
    <t>Aves y ganado</t>
  </si>
  <si>
    <t xml:space="preserve">              Penicilina</t>
  </si>
  <si>
    <t xml:space="preserve">              Tetraciclina</t>
  </si>
  <si>
    <t xml:space="preserve">              TPS</t>
  </si>
  <si>
    <t xml:space="preserve">        Ectoparasiticidas</t>
  </si>
  <si>
    <t xml:space="preserve">               Asuntol</t>
  </si>
  <si>
    <t xml:space="preserve">               Levamisol</t>
  </si>
  <si>
    <t xml:space="preserve">        Desinfectantes</t>
  </si>
  <si>
    <t>Herbicidas</t>
  </si>
  <si>
    <t xml:space="preserve">        Ferquat</t>
  </si>
  <si>
    <t xml:space="preserve">        Propanil</t>
  </si>
  <si>
    <t xml:space="preserve">        Fusilade 12.5 EC</t>
  </si>
  <si>
    <t>Fungicidas</t>
  </si>
  <si>
    <t xml:space="preserve">         Dithane 80 WP</t>
  </si>
  <si>
    <t xml:space="preserve">          Karate zeon 2.5 CS</t>
  </si>
  <si>
    <t xml:space="preserve">         Regent 20 SC</t>
  </si>
  <si>
    <t xml:space="preserve">             Crecibol</t>
  </si>
  <si>
    <t>PESTICIDAS</t>
  </si>
  <si>
    <t xml:space="preserve">     Para vacas (crecimiento)</t>
  </si>
  <si>
    <t>-</t>
  </si>
  <si>
    <t xml:space="preserve">    ALIMENTOS PARA ANIMALES</t>
  </si>
  <si>
    <t xml:space="preserve">       Azadones  (con mangos)</t>
  </si>
  <si>
    <t xml:space="preserve">       Bebederos-comederos para aves (redondos)</t>
  </si>
  <si>
    <t>Base                       noviembre 2013</t>
  </si>
  <si>
    <t>0.0 Cuando la cantidad es menor a la mitad de la unidad o fracción decimal adoptada para la expresión del dato.</t>
  </si>
  <si>
    <t>- Cantidad nula o cero.</t>
  </si>
  <si>
    <t>Variación porcentual 2017/2016</t>
  </si>
  <si>
    <t>Cuadro 8.  ÍNDICE  DE LOS PRECIOS PAGADOS POR EL PRODUCTOR AGROPECUARIO EN LA  PROVINCIA DE                                                                                                                   LOS SANTOS, SEGÚN CATEGORÍA, CLASE Y SUBCLASE DE  INSUMOS AGROPECUARIOS: AÑOS 2013-17</t>
  </si>
  <si>
    <t>Índice</t>
  </si>
  <si>
    <r>
      <t xml:space="preserve">       APEROS DE LABRANZA: </t>
    </r>
    <r>
      <rPr>
        <sz val="12"/>
        <color theme="1"/>
        <rFont val="Arial"/>
        <family val="2"/>
      </rPr>
      <t>(Continuación)</t>
    </r>
  </si>
  <si>
    <t xml:space="preserve">       Gasolina súper 95</t>
  </si>
  <si>
    <r>
      <t>COMBUSTIBLES Y RESPUESTOS:</t>
    </r>
    <r>
      <rPr>
        <sz val="11"/>
        <color theme="1"/>
        <rFont val="Arial"/>
        <family val="2"/>
      </rPr>
      <t xml:space="preserve"> (Continuación)</t>
    </r>
  </si>
  <si>
    <r>
      <t xml:space="preserve">   MEDICINA VETERINARIA: </t>
    </r>
    <r>
      <rPr>
        <sz val="12"/>
        <color theme="1"/>
        <rFont val="Arial"/>
        <family val="2"/>
      </rPr>
      <t>(Continuación)</t>
    </r>
  </si>
  <si>
    <r>
      <t xml:space="preserve">     MEDICINA VETERINARIA: </t>
    </r>
    <r>
      <rPr>
        <sz val="12"/>
        <color theme="1"/>
        <rFont val="Arial"/>
        <family val="2"/>
      </rPr>
      <t>(Continuación)</t>
    </r>
  </si>
  <si>
    <r>
      <t xml:space="preserve">                 PESTICIDAS: </t>
    </r>
    <r>
      <rPr>
        <sz val="12"/>
        <color theme="1"/>
        <rFont val="Arial"/>
        <family val="2"/>
      </rPr>
      <t>(Continuación)</t>
    </r>
  </si>
  <si>
    <t xml:space="preserve">               Paredón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</si>
</sst>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3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3"/>
      <color indexed="8"/>
      <name val="Arial"/>
      <family val="2"/>
    </font>
    <font>
      <b/>
      <sz val="12"/>
      <color indexed="8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indexed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29">
    <xf numFmtId="0" fontId="0" fillId="0" borderId="0" xfId="0"/>
    <xf numFmtId="0" fontId="0" fillId="0" borderId="0" xfId="0" applyFont="1"/>
    <xf numFmtId="0" fontId="1" fillId="0" borderId="4" xfId="0" applyNumberFormat="1" applyFont="1" applyFill="1" applyBorder="1" applyAlignment="1" applyProtection="1">
      <alignment horizontal="right"/>
    </xf>
    <xf numFmtId="0" fontId="0" fillId="0" borderId="4" xfId="0" applyFont="1" applyFill="1" applyBorder="1" applyAlignment="1">
      <alignment horizontal="right"/>
    </xf>
    <xf numFmtId="0" fontId="0" fillId="2" borderId="0" xfId="0" applyFont="1" applyFill="1" applyBorder="1"/>
    <xf numFmtId="0" fontId="0" fillId="0" borderId="0" xfId="0" applyFont="1" applyFill="1"/>
    <xf numFmtId="0" fontId="0" fillId="2" borderId="0" xfId="0" applyFont="1" applyFill="1"/>
    <xf numFmtId="4" fontId="2" fillId="0" borderId="0" xfId="0" applyNumberFormat="1" applyFont="1" applyFill="1" applyBorder="1" applyAlignment="1" applyProtection="1">
      <alignment horizontal="right"/>
    </xf>
    <xf numFmtId="4" fontId="4" fillId="0" borderId="0" xfId="0" applyNumberFormat="1" applyFont="1" applyFill="1" applyBorder="1" applyAlignment="1" applyProtection="1">
      <alignment horizontal="right"/>
    </xf>
    <xf numFmtId="0" fontId="0" fillId="0" borderId="12" xfId="0" applyFont="1" applyFill="1" applyBorder="1" applyAlignment="1">
      <alignment horizontal="right"/>
    </xf>
    <xf numFmtId="0" fontId="0" fillId="0" borderId="0" xfId="0" applyFont="1" applyBorder="1"/>
    <xf numFmtId="0" fontId="0" fillId="0" borderId="0" xfId="0" applyFont="1" applyFill="1" applyBorder="1"/>
    <xf numFmtId="0" fontId="0" fillId="0" borderId="2" xfId="0" applyFont="1" applyFill="1" applyBorder="1"/>
    <xf numFmtId="0" fontId="3" fillId="0" borderId="3" xfId="1" applyFont="1" applyFill="1" applyBorder="1" applyAlignment="1">
      <alignment horizontal="center"/>
    </xf>
    <xf numFmtId="4" fontId="3" fillId="0" borderId="3" xfId="1" applyNumberFormat="1" applyFont="1" applyFill="1" applyBorder="1" applyAlignment="1">
      <alignment horizontal="right"/>
    </xf>
    <xf numFmtId="0" fontId="3" fillId="0" borderId="4" xfId="1" applyFont="1" applyFill="1" applyBorder="1" applyAlignment="1">
      <alignment horizontal="right"/>
    </xf>
    <xf numFmtId="0" fontId="2" fillId="0" borderId="8" xfId="1" applyFont="1" applyFill="1" applyBorder="1" applyAlignment="1">
      <alignment horizontal="left"/>
    </xf>
    <xf numFmtId="0" fontId="2" fillId="0" borderId="8" xfId="1" applyFont="1" applyFill="1" applyBorder="1"/>
    <xf numFmtId="0" fontId="8" fillId="0" borderId="8" xfId="0" applyFont="1" applyFill="1" applyBorder="1"/>
    <xf numFmtId="0" fontId="2" fillId="0" borderId="8" xfId="2" applyFont="1" applyFill="1" applyBorder="1"/>
    <xf numFmtId="0" fontId="4" fillId="0" borderId="8" xfId="0" applyFont="1" applyFill="1" applyBorder="1"/>
    <xf numFmtId="0" fontId="4" fillId="0" borderId="8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center"/>
    </xf>
    <xf numFmtId="0" fontId="8" fillId="0" borderId="0" xfId="0" applyFont="1" applyFill="1" applyBorder="1"/>
    <xf numFmtId="0" fontId="2" fillId="0" borderId="8" xfId="0" applyFont="1" applyFill="1" applyBorder="1"/>
    <xf numFmtId="0" fontId="2" fillId="0" borderId="8" xfId="1" applyFont="1" applyFill="1" applyBorder="1" applyAlignment="1">
      <alignment horizontal="center"/>
    </xf>
    <xf numFmtId="0" fontId="2" fillId="0" borderId="8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0" fontId="11" fillId="0" borderId="0" xfId="1" applyFont="1" applyFill="1" applyBorder="1" applyAlignment="1">
      <alignment horizontal="center"/>
    </xf>
    <xf numFmtId="0" fontId="8" fillId="0" borderId="1" xfId="0" applyFont="1" applyFill="1" applyBorder="1"/>
    <xf numFmtId="0" fontId="8" fillId="0" borderId="10" xfId="0" applyFont="1" applyFill="1" applyBorder="1"/>
    <xf numFmtId="0" fontId="2" fillId="0" borderId="8" xfId="2" applyFont="1" applyFill="1" applyBorder="1" applyAlignment="1">
      <alignment horizontal="left"/>
    </xf>
    <xf numFmtId="0" fontId="8" fillId="0" borderId="0" xfId="0" applyFont="1"/>
    <xf numFmtId="0" fontId="12" fillId="0" borderId="8" xfId="1" applyFont="1" applyFill="1" applyBorder="1" applyAlignment="1">
      <alignment horizontal="center" vertical="center"/>
    </xf>
    <xf numFmtId="164" fontId="12" fillId="0" borderId="8" xfId="1" applyNumberFormat="1" applyFont="1" applyFill="1" applyBorder="1" applyAlignment="1">
      <alignment horizontal="right"/>
    </xf>
    <xf numFmtId="164" fontId="12" fillId="0" borderId="9" xfId="1" applyNumberFormat="1" applyFont="1" applyFill="1" applyBorder="1" applyAlignment="1">
      <alignment horizontal="right"/>
    </xf>
    <xf numFmtId="164" fontId="12" fillId="0" borderId="9" xfId="0" applyNumberFormat="1" applyFont="1" applyFill="1" applyBorder="1" applyAlignment="1">
      <alignment horizontal="right"/>
    </xf>
    <xf numFmtId="164" fontId="12" fillId="0" borderId="9" xfId="0" applyNumberFormat="1" applyFont="1" applyFill="1" applyBorder="1" applyAlignment="1" applyProtection="1">
      <alignment horizontal="right"/>
    </xf>
    <xf numFmtId="164" fontId="12" fillId="0" borderId="13" xfId="0" applyNumberFormat="1" applyFont="1" applyFill="1" applyBorder="1" applyAlignment="1">
      <alignment horizontal="right"/>
    </xf>
    <xf numFmtId="164" fontId="11" fillId="0" borderId="8" xfId="1" applyNumberFormat="1" applyFont="1" applyFill="1" applyBorder="1" applyAlignment="1">
      <alignment horizontal="right"/>
    </xf>
    <xf numFmtId="164" fontId="11" fillId="0" borderId="9" xfId="1" applyNumberFormat="1" applyFont="1" applyFill="1" applyBorder="1" applyAlignment="1">
      <alignment horizontal="right"/>
    </xf>
    <xf numFmtId="164" fontId="2" fillId="0" borderId="9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 applyProtection="1">
      <alignment horizontal="right"/>
    </xf>
    <xf numFmtId="164" fontId="2" fillId="0" borderId="13" xfId="0" applyNumberFormat="1" applyFont="1" applyFill="1" applyBorder="1" applyAlignment="1">
      <alignment horizontal="right"/>
    </xf>
    <xf numFmtId="164" fontId="14" fillId="0" borderId="8" xfId="0" applyNumberFormat="1" applyFont="1" applyFill="1" applyBorder="1" applyAlignment="1">
      <alignment horizontal="right" wrapText="1"/>
    </xf>
    <xf numFmtId="164" fontId="14" fillId="0" borderId="9" xfId="0" applyNumberFormat="1" applyFont="1" applyFill="1" applyBorder="1" applyAlignment="1">
      <alignment horizontal="right" wrapText="1"/>
    </xf>
    <xf numFmtId="164" fontId="2" fillId="0" borderId="8" xfId="1" applyNumberFormat="1" applyFont="1" applyFill="1" applyBorder="1" applyAlignment="1">
      <alignment horizontal="right"/>
    </xf>
    <xf numFmtId="164" fontId="2" fillId="0" borderId="9" xfId="1" applyNumberFormat="1" applyFont="1" applyFill="1" applyBorder="1" applyAlignment="1">
      <alignment horizontal="right"/>
    </xf>
    <xf numFmtId="164" fontId="2" fillId="0" borderId="9" xfId="0" applyNumberFormat="1" applyFont="1" applyFill="1" applyBorder="1" applyAlignment="1" applyProtection="1">
      <alignment horizontal="right"/>
    </xf>
    <xf numFmtId="164" fontId="7" fillId="0" borderId="8" xfId="0" applyNumberFormat="1" applyFont="1" applyFill="1" applyBorder="1" applyAlignment="1">
      <alignment horizontal="right" wrapText="1"/>
    </xf>
    <xf numFmtId="164" fontId="7" fillId="0" borderId="9" xfId="0" applyNumberFormat="1" applyFont="1" applyFill="1" applyBorder="1" applyAlignment="1">
      <alignment horizontal="right"/>
    </xf>
    <xf numFmtId="164" fontId="2" fillId="0" borderId="9" xfId="2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164" fontId="9" fillId="0" borderId="9" xfId="0" applyNumberFormat="1" applyFont="1" applyFill="1" applyBorder="1" applyAlignment="1" applyProtection="1">
      <alignment horizontal="right"/>
    </xf>
    <xf numFmtId="164" fontId="15" fillId="0" borderId="9" xfId="0" applyNumberFormat="1" applyFont="1" applyFill="1" applyBorder="1" applyAlignment="1">
      <alignment horizontal="right"/>
    </xf>
    <xf numFmtId="164" fontId="2" fillId="0" borderId="9" xfId="1" applyNumberFormat="1" applyFont="1" applyFill="1" applyBorder="1" applyAlignment="1">
      <alignment horizontal="right" wrapText="1"/>
    </xf>
    <xf numFmtId="164" fontId="2" fillId="0" borderId="11" xfId="1" applyNumberFormat="1" applyFont="1" applyFill="1" applyBorder="1" applyAlignment="1">
      <alignment horizontal="right"/>
    </xf>
    <xf numFmtId="164" fontId="7" fillId="0" borderId="11" xfId="0" applyNumberFormat="1" applyFont="1" applyFill="1" applyBorder="1" applyAlignment="1">
      <alignment horizontal="right"/>
    </xf>
    <xf numFmtId="164" fontId="2" fillId="0" borderId="11" xfId="0" applyNumberFormat="1" applyFont="1" applyFill="1" applyBorder="1" applyAlignment="1">
      <alignment horizontal="right"/>
    </xf>
    <xf numFmtId="164" fontId="4" fillId="0" borderId="11" xfId="0" applyNumberFormat="1" applyFont="1" applyFill="1" applyBorder="1" applyAlignment="1" applyProtection="1">
      <alignment horizontal="right"/>
    </xf>
    <xf numFmtId="0" fontId="16" fillId="0" borderId="8" xfId="0" applyFont="1" applyFill="1" applyBorder="1"/>
    <xf numFmtId="164" fontId="15" fillId="0" borderId="8" xfId="1" applyNumberFormat="1" applyFont="1" applyFill="1" applyBorder="1" applyAlignment="1">
      <alignment horizontal="right"/>
    </xf>
    <xf numFmtId="164" fontId="16" fillId="0" borderId="9" xfId="0" applyNumberFormat="1" applyFont="1" applyFill="1" applyBorder="1" applyAlignment="1">
      <alignment horizontal="right"/>
    </xf>
    <xf numFmtId="164" fontId="16" fillId="0" borderId="9" xfId="0" applyNumberFormat="1" applyFont="1" applyFill="1" applyBorder="1" applyAlignment="1" applyProtection="1">
      <alignment horizontal="right"/>
    </xf>
    <xf numFmtId="0" fontId="17" fillId="0" borderId="0" xfId="0" applyFont="1" applyFill="1" applyBorder="1"/>
    <xf numFmtId="0" fontId="17" fillId="0" borderId="0" xfId="0" applyFont="1" applyBorder="1"/>
    <xf numFmtId="0" fontId="17" fillId="0" borderId="0" xfId="0" applyFont="1"/>
    <xf numFmtId="0" fontId="14" fillId="0" borderId="0" xfId="0" applyFont="1" applyFill="1" applyBorder="1"/>
    <xf numFmtId="0" fontId="6" fillId="0" borderId="8" xfId="0" applyFont="1" applyFill="1" applyBorder="1"/>
    <xf numFmtId="164" fontId="6" fillId="0" borderId="9" xfId="0" applyNumberFormat="1" applyFont="1" applyFill="1" applyBorder="1" applyAlignment="1">
      <alignment horizontal="right"/>
    </xf>
    <xf numFmtId="164" fontId="6" fillId="0" borderId="9" xfId="0" applyNumberFormat="1" applyFont="1" applyFill="1" applyBorder="1" applyAlignment="1" applyProtection="1">
      <alignment horizontal="right"/>
    </xf>
    <xf numFmtId="0" fontId="14" fillId="0" borderId="0" xfId="0" applyFont="1" applyBorder="1"/>
    <xf numFmtId="0" fontId="14" fillId="0" borderId="0" xfId="0" applyFont="1"/>
    <xf numFmtId="0" fontId="12" fillId="0" borderId="8" xfId="0" applyFont="1" applyFill="1" applyBorder="1"/>
    <xf numFmtId="164" fontId="14" fillId="0" borderId="9" xfId="0" applyNumberFormat="1" applyFont="1" applyFill="1" applyBorder="1" applyAlignment="1">
      <alignment horizontal="right"/>
    </xf>
    <xf numFmtId="164" fontId="12" fillId="0" borderId="14" xfId="0" applyNumberFormat="1" applyFont="1" applyFill="1" applyBorder="1" applyAlignment="1">
      <alignment horizontal="right"/>
    </xf>
    <xf numFmtId="165" fontId="7" fillId="0" borderId="9" xfId="0" applyNumberFormat="1" applyFont="1" applyFill="1" applyBorder="1"/>
    <xf numFmtId="165" fontId="7" fillId="0" borderId="9" xfId="0" applyNumberFormat="1" applyFont="1" applyBorder="1"/>
    <xf numFmtId="165" fontId="18" fillId="0" borderId="9" xfId="0" applyNumberFormat="1" applyFont="1" applyFill="1" applyBorder="1"/>
    <xf numFmtId="165" fontId="7" fillId="0" borderId="11" xfId="0" applyNumberFormat="1" applyFont="1" applyFill="1" applyBorder="1"/>
    <xf numFmtId="165" fontId="12" fillId="0" borderId="9" xfId="0" applyNumberFormat="1" applyFont="1" applyBorder="1"/>
    <xf numFmtId="165" fontId="14" fillId="0" borderId="9" xfId="0" applyNumberFormat="1" applyFont="1" applyFill="1" applyBorder="1"/>
    <xf numFmtId="165" fontId="14" fillId="0" borderId="9" xfId="0" applyNumberFormat="1" applyFont="1" applyBorder="1"/>
    <xf numFmtId="0" fontId="19" fillId="0" borderId="0" xfId="0" applyFont="1" applyFill="1" applyBorder="1"/>
    <xf numFmtId="0" fontId="21" fillId="0" borderId="8" xfId="0" applyFont="1" applyFill="1" applyBorder="1" applyAlignment="1">
      <alignment horizontal="left"/>
    </xf>
    <xf numFmtId="164" fontId="3" fillId="0" borderId="8" xfId="1" applyNumberFormat="1" applyFont="1" applyFill="1" applyBorder="1" applyAlignment="1">
      <alignment horizontal="right"/>
    </xf>
    <xf numFmtId="164" fontId="21" fillId="0" borderId="9" xfId="0" applyNumberFormat="1" applyFont="1" applyFill="1" applyBorder="1" applyAlignment="1">
      <alignment horizontal="right"/>
    </xf>
    <xf numFmtId="164" fontId="3" fillId="0" borderId="9" xfId="0" applyNumberFormat="1" applyFont="1" applyFill="1" applyBorder="1" applyAlignment="1">
      <alignment horizontal="right"/>
    </xf>
    <xf numFmtId="164" fontId="19" fillId="0" borderId="9" xfId="0" applyNumberFormat="1" applyFont="1" applyFill="1" applyBorder="1" applyAlignment="1">
      <alignment horizontal="right"/>
    </xf>
    <xf numFmtId="164" fontId="22" fillId="0" borderId="13" xfId="0" applyNumberFormat="1" applyFont="1" applyFill="1" applyBorder="1" applyAlignment="1">
      <alignment horizontal="right"/>
    </xf>
    <xf numFmtId="165" fontId="19" fillId="0" borderId="9" xfId="0" applyNumberFormat="1" applyFont="1" applyFill="1" applyBorder="1"/>
    <xf numFmtId="0" fontId="19" fillId="0" borderId="0" xfId="0" applyFont="1" applyBorder="1"/>
    <xf numFmtId="0" fontId="19" fillId="0" borderId="0" xfId="0" applyFont="1"/>
    <xf numFmtId="0" fontId="8" fillId="0" borderId="0" xfId="0" applyFont="1" applyFill="1" applyBorder="1" applyAlignment="1">
      <alignment horizontal="center"/>
    </xf>
    <xf numFmtId="0" fontId="11" fillId="0" borderId="8" xfId="1" applyFont="1" applyFill="1" applyBorder="1" applyAlignment="1">
      <alignment horizontal="center"/>
    </xf>
    <xf numFmtId="49" fontId="7" fillId="0" borderId="0" xfId="0" applyNumberFormat="1" applyFont="1"/>
    <xf numFmtId="0" fontId="7" fillId="0" borderId="0" xfId="0" applyFont="1"/>
    <xf numFmtId="0" fontId="20" fillId="0" borderId="0" xfId="0" applyFont="1"/>
    <xf numFmtId="165" fontId="20" fillId="0" borderId="14" xfId="0" applyNumberFormat="1" applyFont="1" applyFill="1" applyBorder="1"/>
    <xf numFmtId="165" fontId="14" fillId="0" borderId="0" xfId="0" applyNumberFormat="1" applyFont="1" applyFill="1"/>
    <xf numFmtId="165" fontId="20" fillId="0" borderId="0" xfId="0" applyNumberFormat="1" applyFont="1" applyFill="1"/>
    <xf numFmtId="165" fontId="7" fillId="0" borderId="0" xfId="0" applyNumberFormat="1" applyFont="1" applyFill="1"/>
    <xf numFmtId="165" fontId="19" fillId="0" borderId="0" xfId="0" applyNumberFormat="1" applyFont="1" applyFill="1"/>
    <xf numFmtId="165" fontId="18" fillId="0" borderId="0" xfId="0" applyNumberFormat="1" applyFont="1" applyFill="1"/>
    <xf numFmtId="0" fontId="2" fillId="0" borderId="0" xfId="1" applyFont="1" applyFill="1" applyBorder="1" applyAlignment="1">
      <alignment horizontal="left" vertical="center" wrapText="1"/>
    </xf>
    <xf numFmtId="0" fontId="2" fillId="0" borderId="8" xfId="1" applyFont="1" applyFill="1" applyBorder="1" applyAlignment="1">
      <alignment horizontal="left" vertical="center" wrapText="1"/>
    </xf>
    <xf numFmtId="0" fontId="12" fillId="0" borderId="0" xfId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2" fillId="3" borderId="4" xfId="2" applyFont="1" applyFill="1" applyBorder="1" applyAlignment="1">
      <alignment horizontal="center" vertical="center" wrapText="1"/>
    </xf>
    <xf numFmtId="0" fontId="12" fillId="3" borderId="9" xfId="2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2" fillId="3" borderId="12" xfId="2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2" fillId="3" borderId="2" xfId="1" applyFont="1" applyFill="1" applyBorder="1" applyAlignment="1">
      <alignment horizontal="center" vertical="center" wrapText="1"/>
    </xf>
    <xf numFmtId="0" fontId="12" fillId="3" borderId="3" xfId="1" applyFont="1" applyFill="1" applyBorder="1" applyAlignment="1">
      <alignment horizontal="center" vertical="center" wrapText="1"/>
    </xf>
    <xf numFmtId="0" fontId="12" fillId="3" borderId="0" xfId="1" applyFont="1" applyFill="1" applyBorder="1" applyAlignment="1">
      <alignment horizontal="center" vertical="center" wrapText="1"/>
    </xf>
    <xf numFmtId="0" fontId="12" fillId="3" borderId="8" xfId="1" applyFont="1" applyFill="1" applyBorder="1" applyAlignment="1">
      <alignment horizontal="center" vertical="center" wrapText="1"/>
    </xf>
    <xf numFmtId="0" fontId="12" fillId="3" borderId="1" xfId="1" applyFont="1" applyFill="1" applyBorder="1" applyAlignment="1">
      <alignment horizontal="center" vertical="center" wrapText="1"/>
    </xf>
    <xf numFmtId="0" fontId="12" fillId="3" borderId="10" xfId="1" applyFont="1" applyFill="1" applyBorder="1" applyAlignment="1">
      <alignment horizontal="center" vertical="center" wrapText="1"/>
    </xf>
    <xf numFmtId="0" fontId="12" fillId="3" borderId="4" xfId="1" applyFont="1" applyFill="1" applyBorder="1" applyAlignment="1">
      <alignment horizontal="center" vertical="center" wrapText="1"/>
    </xf>
    <xf numFmtId="0" fontId="12" fillId="3" borderId="9" xfId="1" applyFont="1" applyFill="1" applyBorder="1" applyAlignment="1">
      <alignment horizontal="center" vertical="center" wrapText="1"/>
    </xf>
    <xf numFmtId="0" fontId="12" fillId="3" borderId="11" xfId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</cellXfs>
  <cellStyles count="5">
    <cellStyle name="Normal" xfId="0" builtinId="0"/>
    <cellStyle name="Normal 2" xfId="1"/>
    <cellStyle name="Normal 3" xfId="2"/>
    <cellStyle name="Normal 3 2" xfId="3"/>
    <cellStyle name="Normal 3_bocas el Toro IPA-trabajado" xfId="4"/>
  </cellStyles>
  <dxfs count="0"/>
  <tableStyles count="0" defaultTableStyle="TableStyleMedium9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6"/>
  <sheetViews>
    <sheetView tabSelected="1" zoomScaleNormal="100" workbookViewId="0">
      <selection sqref="A1:K1"/>
    </sheetView>
  </sheetViews>
  <sheetFormatPr baseColWidth="10" defaultRowHeight="15" x14ac:dyDescent="0.25"/>
  <cols>
    <col min="1" max="1" width="5.7109375" customWidth="1"/>
    <col min="2" max="2" width="45.5703125" customWidth="1"/>
    <col min="3" max="3" width="12.5703125" customWidth="1"/>
    <col min="4" max="4" width="11.42578125" customWidth="1"/>
    <col min="5" max="5" width="13.28515625" customWidth="1"/>
    <col min="6" max="6" width="11.28515625" customWidth="1"/>
    <col min="7" max="9" width="13.28515625" customWidth="1"/>
    <col min="10" max="10" width="11.140625" customWidth="1"/>
    <col min="11" max="11" width="13.28515625" customWidth="1"/>
  </cols>
  <sheetData>
    <row r="1" spans="1:12" ht="66.95" customHeight="1" x14ac:dyDescent="0.25">
      <c r="A1" s="115" t="s">
        <v>186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2" s="1" customFormat="1" ht="25.5" customHeight="1" x14ac:dyDescent="0.25">
      <c r="A2" s="116" t="s">
        <v>0</v>
      </c>
      <c r="B2" s="117"/>
      <c r="C2" s="122" t="s">
        <v>182</v>
      </c>
      <c r="D2" s="125">
        <v>2014</v>
      </c>
      <c r="E2" s="126"/>
      <c r="F2" s="127">
        <v>2015</v>
      </c>
      <c r="G2" s="127"/>
      <c r="H2" s="127">
        <v>2016</v>
      </c>
      <c r="I2" s="125"/>
      <c r="J2" s="127">
        <v>2017</v>
      </c>
      <c r="K2" s="125"/>
      <c r="L2" s="10"/>
    </row>
    <row r="3" spans="1:12" s="1" customFormat="1" ht="21" customHeight="1" x14ac:dyDescent="0.25">
      <c r="A3" s="118"/>
      <c r="B3" s="119"/>
      <c r="C3" s="123"/>
      <c r="D3" s="109" t="s">
        <v>187</v>
      </c>
      <c r="E3" s="109" t="s">
        <v>3</v>
      </c>
      <c r="F3" s="109" t="s">
        <v>187</v>
      </c>
      <c r="G3" s="109" t="s">
        <v>4</v>
      </c>
      <c r="H3" s="109" t="s">
        <v>187</v>
      </c>
      <c r="I3" s="112" t="s">
        <v>5</v>
      </c>
      <c r="J3" s="109" t="s">
        <v>187</v>
      </c>
      <c r="K3" s="112" t="s">
        <v>185</v>
      </c>
      <c r="L3" s="10"/>
    </row>
    <row r="4" spans="1:12" s="1" customFormat="1" ht="21.75" customHeight="1" x14ac:dyDescent="0.25">
      <c r="A4" s="118"/>
      <c r="B4" s="119"/>
      <c r="C4" s="123"/>
      <c r="D4" s="110"/>
      <c r="E4" s="128"/>
      <c r="F4" s="110"/>
      <c r="G4" s="128"/>
      <c r="H4" s="110"/>
      <c r="I4" s="113"/>
      <c r="J4" s="110"/>
      <c r="K4" s="113"/>
      <c r="L4" s="11"/>
    </row>
    <row r="5" spans="1:12" s="1" customFormat="1" ht="51" customHeight="1" x14ac:dyDescent="0.25">
      <c r="A5" s="120"/>
      <c r="B5" s="121"/>
      <c r="C5" s="124"/>
      <c r="D5" s="111"/>
      <c r="E5" s="111"/>
      <c r="F5" s="111"/>
      <c r="G5" s="111"/>
      <c r="H5" s="111"/>
      <c r="I5" s="114"/>
      <c r="J5" s="111"/>
      <c r="K5" s="114"/>
      <c r="L5" s="10"/>
    </row>
    <row r="6" spans="1:12" s="1" customFormat="1" ht="15.75" customHeight="1" x14ac:dyDescent="0.25">
      <c r="A6" s="12"/>
      <c r="B6" s="13"/>
      <c r="C6" s="14"/>
      <c r="D6" s="15"/>
      <c r="E6" s="15"/>
      <c r="F6" s="2"/>
      <c r="G6" s="3"/>
      <c r="H6" s="3"/>
      <c r="I6" s="9"/>
      <c r="J6" s="3"/>
      <c r="K6" s="9"/>
      <c r="L6" s="10"/>
    </row>
    <row r="7" spans="1:12" s="1" customFormat="1" ht="15.75" x14ac:dyDescent="0.25">
      <c r="A7" s="27"/>
      <c r="B7" s="33" t="s">
        <v>1</v>
      </c>
      <c r="C7" s="34">
        <v>100</v>
      </c>
      <c r="D7" s="35">
        <v>90.969288940646663</v>
      </c>
      <c r="E7" s="36">
        <f>(D7/C7-1)*100</f>
        <v>-9.0307110593533366</v>
      </c>
      <c r="F7" s="37">
        <v>90.246919857094795</v>
      </c>
      <c r="G7" s="36">
        <f>(F7/D7-1)*100</f>
        <v>-0.79408016921312941</v>
      </c>
      <c r="H7" s="36">
        <v>90.701736980827505</v>
      </c>
      <c r="I7" s="38">
        <f>(H7/F7-1)*100</f>
        <v>0.50396969165584782</v>
      </c>
      <c r="J7" s="80">
        <v>98.208911781699399</v>
      </c>
      <c r="K7" s="99">
        <f>((J7/H7)-1)*100</f>
        <v>8.2767707110821487</v>
      </c>
      <c r="L7" s="10"/>
    </row>
    <row r="8" spans="1:12" s="1" customFormat="1" ht="12.95" customHeight="1" x14ac:dyDescent="0.25">
      <c r="A8" s="93"/>
      <c r="B8" s="94"/>
      <c r="C8" s="39"/>
      <c r="D8" s="40"/>
      <c r="E8" s="41"/>
      <c r="F8" s="42"/>
      <c r="G8" s="41"/>
      <c r="H8" s="41"/>
      <c r="I8" s="43"/>
      <c r="J8" s="81"/>
      <c r="K8" s="99"/>
      <c r="L8" s="10"/>
    </row>
    <row r="9" spans="1:12" s="5" customFormat="1" ht="16.7" customHeight="1" x14ac:dyDescent="0.25">
      <c r="A9" s="106" t="s">
        <v>179</v>
      </c>
      <c r="B9" s="107"/>
      <c r="C9" s="44">
        <v>100</v>
      </c>
      <c r="D9" s="45">
        <v>84.509490181746386</v>
      </c>
      <c r="E9" s="36">
        <f>(D9/C9-1)*100</f>
        <v>-15.490509818253617</v>
      </c>
      <c r="F9" s="36">
        <v>83.935970184795366</v>
      </c>
      <c r="G9" s="36">
        <f t="shared" ref="G9" si="0">(F9/D9-1)*100</f>
        <v>-0.6786456712939648</v>
      </c>
      <c r="H9" s="36">
        <v>85.058455740846313</v>
      </c>
      <c r="I9" s="38">
        <f>(H9/F9-1)*100</f>
        <v>1.3373117074594543</v>
      </c>
      <c r="J9" s="82">
        <v>97.468031655730002</v>
      </c>
      <c r="K9" s="99">
        <f>((J9/H9)-1)*100</f>
        <v>14.58946768642595</v>
      </c>
      <c r="L9" s="11"/>
    </row>
    <row r="10" spans="1:12" s="1" customFormat="1" ht="12.95" customHeight="1" x14ac:dyDescent="0.25">
      <c r="A10" s="23"/>
      <c r="B10" s="16"/>
      <c r="C10" s="46"/>
      <c r="D10" s="47"/>
      <c r="E10" s="41"/>
      <c r="F10" s="42"/>
      <c r="G10" s="41"/>
      <c r="H10" s="41"/>
      <c r="I10" s="38"/>
      <c r="J10" s="76"/>
      <c r="K10" s="100"/>
      <c r="L10" s="10"/>
    </row>
    <row r="11" spans="1:12" s="1" customFormat="1" ht="12.95" customHeight="1" x14ac:dyDescent="0.25">
      <c r="A11" s="23"/>
      <c r="B11" s="16" t="s">
        <v>6</v>
      </c>
      <c r="C11" s="46">
        <v>100</v>
      </c>
      <c r="D11" s="47">
        <v>100.52003565231931</v>
      </c>
      <c r="E11" s="41">
        <f>(D11/C11-1)*100</f>
        <v>0.52003565231930615</v>
      </c>
      <c r="F11" s="48">
        <v>101.17178340158559</v>
      </c>
      <c r="G11" s="41">
        <f>(F11/D11-1)*100</f>
        <v>0.6483759630971031</v>
      </c>
      <c r="H11" s="41">
        <v>99.629983387813908</v>
      </c>
      <c r="I11" s="43">
        <f t="shared" ref="I11:I73" si="1">(H11/F11-1)*100</f>
        <v>-1.5239427060920185</v>
      </c>
      <c r="J11" s="77">
        <v>97.460944086880801</v>
      </c>
      <c r="K11" s="101">
        <f>((J11/H11)-1)*100</f>
        <v>-2.1770949137771445</v>
      </c>
      <c r="L11" s="10"/>
    </row>
    <row r="12" spans="1:12" s="1" customFormat="1" ht="12.95" customHeight="1" x14ac:dyDescent="0.25">
      <c r="A12" s="23"/>
      <c r="B12" s="17"/>
      <c r="C12" s="46"/>
      <c r="D12" s="47"/>
      <c r="E12" s="41"/>
      <c r="F12" s="42"/>
      <c r="G12" s="41"/>
      <c r="H12" s="41"/>
      <c r="I12" s="43"/>
      <c r="J12" s="76"/>
      <c r="K12" s="101"/>
      <c r="L12" s="10"/>
    </row>
    <row r="13" spans="1:12" s="1" customFormat="1" ht="12.95" customHeight="1" x14ac:dyDescent="0.25">
      <c r="A13" s="23"/>
      <c r="B13" s="17" t="s">
        <v>7</v>
      </c>
      <c r="C13" s="49">
        <v>100</v>
      </c>
      <c r="D13" s="47">
        <v>101.22447812638391</v>
      </c>
      <c r="E13" s="41">
        <f>(D13/C13-1)*100</f>
        <v>1.22447812638391</v>
      </c>
      <c r="F13" s="48">
        <v>108.17915206326472</v>
      </c>
      <c r="G13" s="41">
        <f>(F13/D13-1)*100</f>
        <v>6.8705456087385652</v>
      </c>
      <c r="H13" s="41">
        <v>105.80979470621699</v>
      </c>
      <c r="I13" s="43">
        <f t="shared" si="1"/>
        <v>-2.1902162402438696</v>
      </c>
      <c r="J13" s="77">
        <v>101.897983186622</v>
      </c>
      <c r="K13" s="101">
        <f>((J13/H13)-1)*100</f>
        <v>-3.6970221239500667</v>
      </c>
      <c r="L13" s="10"/>
    </row>
    <row r="14" spans="1:12" s="1" customFormat="1" ht="12.95" customHeight="1" x14ac:dyDescent="0.25">
      <c r="A14" s="23"/>
      <c r="B14" s="18"/>
      <c r="C14" s="46"/>
      <c r="D14" s="50"/>
      <c r="E14" s="41"/>
      <c r="F14" s="42"/>
      <c r="G14" s="41"/>
      <c r="H14" s="41"/>
      <c r="I14" s="43"/>
      <c r="J14" s="76"/>
      <c r="K14" s="101"/>
      <c r="L14" s="10"/>
    </row>
    <row r="15" spans="1:12" s="1" customFormat="1" ht="12.95" customHeight="1" x14ac:dyDescent="0.25">
      <c r="A15" s="23"/>
      <c r="B15" s="19" t="s">
        <v>8</v>
      </c>
      <c r="C15" s="46">
        <v>100</v>
      </c>
      <c r="D15" s="51">
        <v>100.01856151555859</v>
      </c>
      <c r="E15" s="41">
        <f>(D15/C15-1)*100</f>
        <v>1.8561515558590536E-2</v>
      </c>
      <c r="F15" s="48">
        <v>99.302050176134344</v>
      </c>
      <c r="G15" s="41">
        <f>(F15/D15-1)*100</f>
        <v>-0.71637836874187677</v>
      </c>
      <c r="H15" s="41">
        <v>97.456416341662347</v>
      </c>
      <c r="I15" s="43">
        <f t="shared" si="1"/>
        <v>-1.8586059715769765</v>
      </c>
      <c r="J15" s="77">
        <v>96.388868243503595</v>
      </c>
      <c r="K15" s="101">
        <f>((J15/H15)-1)*100</f>
        <v>-1.0954107879527886</v>
      </c>
      <c r="L15" s="10"/>
    </row>
    <row r="16" spans="1:12" s="1" customFormat="1" ht="12.95" customHeight="1" x14ac:dyDescent="0.25">
      <c r="A16" s="23"/>
      <c r="B16" s="18"/>
      <c r="C16" s="46"/>
      <c r="D16" s="50"/>
      <c r="E16" s="41"/>
      <c r="F16" s="42"/>
      <c r="G16" s="41"/>
      <c r="H16" s="41"/>
      <c r="I16" s="43"/>
      <c r="J16" s="76"/>
      <c r="K16" s="101"/>
      <c r="L16" s="10"/>
    </row>
    <row r="17" spans="1:12" s="1" customFormat="1" ht="12.95" customHeight="1" x14ac:dyDescent="0.25">
      <c r="A17" s="23"/>
      <c r="B17" s="20" t="s">
        <v>150</v>
      </c>
      <c r="C17" s="49">
        <v>100</v>
      </c>
      <c r="D17" s="52">
        <v>100.96658150283521</v>
      </c>
      <c r="E17" s="41">
        <f>(D17/C17-1)*100</f>
        <v>0.9665815028352176</v>
      </c>
      <c r="F17" s="48">
        <v>100.7364705467471</v>
      </c>
      <c r="G17" s="41">
        <f>(F17/D17-1)*100</f>
        <v>-0.2279080391383248</v>
      </c>
      <c r="H17" s="41">
        <v>99.476279777827543</v>
      </c>
      <c r="I17" s="43">
        <f t="shared" si="1"/>
        <v>-1.2509776867105526</v>
      </c>
      <c r="J17" s="77">
        <v>97.703375962562902</v>
      </c>
      <c r="K17" s="101">
        <f>((J17/H17)-1)*100</f>
        <v>-1.7822377547936918</v>
      </c>
      <c r="L17" s="10"/>
    </row>
    <row r="18" spans="1:12" s="1" customFormat="1" ht="12.95" customHeight="1" x14ac:dyDescent="0.25">
      <c r="A18" s="23"/>
      <c r="B18" s="18"/>
      <c r="C18" s="46"/>
      <c r="D18" s="50"/>
      <c r="E18" s="41"/>
      <c r="F18" s="42"/>
      <c r="G18" s="41"/>
      <c r="H18" s="41"/>
      <c r="I18" s="43"/>
      <c r="J18" s="76"/>
      <c r="K18" s="101"/>
      <c r="L18" s="10"/>
    </row>
    <row r="19" spans="1:12" s="1" customFormat="1" ht="12.95" customHeight="1" x14ac:dyDescent="0.25">
      <c r="A19" s="23"/>
      <c r="B19" s="20" t="s">
        <v>9</v>
      </c>
      <c r="C19" s="46">
        <v>100</v>
      </c>
      <c r="D19" s="52">
        <v>100.34524187213445</v>
      </c>
      <c r="E19" s="41">
        <f>(D19/C19-1)*100</f>
        <v>0.34524187213444968</v>
      </c>
      <c r="F19" s="48">
        <v>100.60977108009919</v>
      </c>
      <c r="G19" s="41">
        <f>(F19/D19-1)*100</f>
        <v>0.26361908450209803</v>
      </c>
      <c r="H19" s="41">
        <v>99.582339152978037</v>
      </c>
      <c r="I19" s="43">
        <f t="shared" si="1"/>
        <v>-1.0212049148816571</v>
      </c>
      <c r="J19" s="77">
        <v>96.388978743654803</v>
      </c>
      <c r="K19" s="101">
        <f>((J19/H19)-1)*100</f>
        <v>-3.2067537642569421</v>
      </c>
      <c r="L19" s="10"/>
    </row>
    <row r="20" spans="1:12" s="1" customFormat="1" ht="12.95" customHeight="1" x14ac:dyDescent="0.25">
      <c r="A20" s="23"/>
      <c r="B20" s="20"/>
      <c r="C20" s="46"/>
      <c r="D20" s="52"/>
      <c r="E20" s="41"/>
      <c r="F20" s="42"/>
      <c r="G20" s="41"/>
      <c r="H20" s="41"/>
      <c r="I20" s="43"/>
      <c r="J20" s="76"/>
      <c r="K20" s="101"/>
      <c r="L20" s="10"/>
    </row>
    <row r="21" spans="1:12" s="1" customFormat="1" ht="12.95" customHeight="1" x14ac:dyDescent="0.25">
      <c r="A21" s="23"/>
      <c r="B21" s="31" t="s">
        <v>10</v>
      </c>
      <c r="C21" s="49">
        <v>100</v>
      </c>
      <c r="D21" s="51">
        <v>100.25590560903338</v>
      </c>
      <c r="E21" s="41">
        <f>(D21/C21-1)*100</f>
        <v>0.2559056090333689</v>
      </c>
      <c r="F21" s="48">
        <v>100.30927052040734</v>
      </c>
      <c r="G21" s="41">
        <f>(F21/D21-1)*100</f>
        <v>5.322869615489445E-2</v>
      </c>
      <c r="H21" s="41">
        <v>102.529420625984</v>
      </c>
      <c r="I21" s="43">
        <f t="shared" si="1"/>
        <v>2.2133050056674319</v>
      </c>
      <c r="J21" s="77">
        <v>99.810549945297595</v>
      </c>
      <c r="K21" s="101">
        <f>((J21/H21)-1)*100</f>
        <v>-2.6517956154307631</v>
      </c>
      <c r="L21" s="10"/>
    </row>
    <row r="22" spans="1:12" s="1" customFormat="1" ht="12.95" customHeight="1" x14ac:dyDescent="0.25">
      <c r="A22" s="23"/>
      <c r="B22" s="20"/>
      <c r="C22" s="46"/>
      <c r="D22" s="52"/>
      <c r="E22" s="41"/>
      <c r="F22" s="42"/>
      <c r="G22" s="41"/>
      <c r="H22" s="41"/>
      <c r="I22" s="43"/>
      <c r="J22" s="76"/>
      <c r="K22" s="101"/>
      <c r="L22" s="10"/>
    </row>
    <row r="23" spans="1:12" s="1" customFormat="1" ht="12.95" customHeight="1" x14ac:dyDescent="0.25">
      <c r="A23" s="23"/>
      <c r="B23" s="20" t="s">
        <v>177</v>
      </c>
      <c r="C23" s="46">
        <v>100</v>
      </c>
      <c r="D23" s="52">
        <v>100.10959433611031</v>
      </c>
      <c r="E23" s="41">
        <f>(D23/C23-1)*100</f>
        <v>0.109594336110308</v>
      </c>
      <c r="F23" s="48">
        <v>100.43994263679718</v>
      </c>
      <c r="G23" s="41">
        <f>(F23/D23-1)*100</f>
        <v>0.32998665400416627</v>
      </c>
      <c r="H23" s="41">
        <v>102.10121799616856</v>
      </c>
      <c r="I23" s="43">
        <f t="shared" si="1"/>
        <v>1.6539987138172174</v>
      </c>
      <c r="J23" s="77">
        <v>99.189268476689705</v>
      </c>
      <c r="K23" s="101">
        <f>((J23/H23)-1)*100</f>
        <v>-2.8520223133754685</v>
      </c>
      <c r="L23" s="10"/>
    </row>
    <row r="24" spans="1:12" s="1" customFormat="1" ht="12.95" customHeight="1" x14ac:dyDescent="0.25">
      <c r="A24" s="23"/>
      <c r="B24" s="20"/>
      <c r="C24" s="46"/>
      <c r="D24" s="52"/>
      <c r="E24" s="41"/>
      <c r="F24" s="42"/>
      <c r="G24" s="41"/>
      <c r="H24" s="41"/>
      <c r="I24" s="43"/>
      <c r="J24" s="76"/>
      <c r="K24" s="101"/>
      <c r="L24" s="10"/>
    </row>
    <row r="25" spans="1:12" s="1" customFormat="1" ht="12.95" customHeight="1" x14ac:dyDescent="0.25">
      <c r="A25" s="23"/>
      <c r="B25" s="20" t="s">
        <v>11</v>
      </c>
      <c r="C25" s="49">
        <v>100</v>
      </c>
      <c r="D25" s="52">
        <v>100.40243071749065</v>
      </c>
      <c r="E25" s="41">
        <f>(D25/C25-1)*100</f>
        <v>0.40243071749064274</v>
      </c>
      <c r="F25" s="48">
        <v>100.17876840811708</v>
      </c>
      <c r="G25" s="41">
        <f>(F25/D25-1)*100</f>
        <v>-0.22276583124057892</v>
      </c>
      <c r="H25" s="41">
        <v>102.95941909619964</v>
      </c>
      <c r="I25" s="43">
        <f t="shared" si="1"/>
        <v>2.7756886336978148</v>
      </c>
      <c r="J25" s="77">
        <v>99.836338113908099</v>
      </c>
      <c r="K25" s="101">
        <f>((J25/H25)-1)*100</f>
        <v>-3.0333125513980486</v>
      </c>
      <c r="L25" s="10"/>
    </row>
    <row r="26" spans="1:12" s="1" customFormat="1" ht="12.95" customHeight="1" x14ac:dyDescent="0.25">
      <c r="A26" s="23"/>
      <c r="B26" s="20"/>
      <c r="C26" s="46"/>
      <c r="D26" s="52"/>
      <c r="E26" s="41"/>
      <c r="F26" s="42"/>
      <c r="G26" s="41"/>
      <c r="H26" s="41"/>
      <c r="I26" s="43"/>
      <c r="J26" s="76"/>
      <c r="K26" s="101"/>
      <c r="L26" s="10"/>
    </row>
    <row r="27" spans="1:12" s="1" customFormat="1" ht="12.95" customHeight="1" x14ac:dyDescent="0.25">
      <c r="A27" s="23"/>
      <c r="B27" s="21" t="s">
        <v>12</v>
      </c>
      <c r="C27" s="46">
        <v>100</v>
      </c>
      <c r="D27" s="52">
        <v>99.486274136786193</v>
      </c>
      <c r="E27" s="41">
        <f>(D27/C27-1)*100</f>
        <v>-0.51372586321380975</v>
      </c>
      <c r="F27" s="48">
        <v>95.625733445751266</v>
      </c>
      <c r="G27" s="41">
        <f>(F27/D27-1)*100</f>
        <v>-3.8804756983128907</v>
      </c>
      <c r="H27" s="41">
        <v>96.025774064178876</v>
      </c>
      <c r="I27" s="43">
        <f t="shared" si="1"/>
        <v>0.41833992170585699</v>
      </c>
      <c r="J27" s="77">
        <v>98.212315627816594</v>
      </c>
      <c r="K27" s="101">
        <f>((J27/H27)-1)*100</f>
        <v>2.2770361238393599</v>
      </c>
      <c r="L27" s="10"/>
    </row>
    <row r="28" spans="1:12" s="1" customFormat="1" ht="12.95" customHeight="1" x14ac:dyDescent="0.25">
      <c r="A28" s="23"/>
      <c r="B28" s="22"/>
      <c r="C28" s="46"/>
      <c r="D28" s="52"/>
      <c r="E28" s="41"/>
      <c r="F28" s="42"/>
      <c r="G28" s="41"/>
      <c r="H28" s="41"/>
      <c r="I28" s="43"/>
      <c r="J28" s="76"/>
      <c r="K28" s="101"/>
      <c r="L28" s="10"/>
    </row>
    <row r="29" spans="1:12" s="1" customFormat="1" ht="12.95" customHeight="1" x14ac:dyDescent="0.25">
      <c r="A29" s="23"/>
      <c r="B29" s="20" t="s">
        <v>13</v>
      </c>
      <c r="C29" s="49">
        <v>100</v>
      </c>
      <c r="D29" s="52">
        <v>101.04439120301696</v>
      </c>
      <c r="E29" s="41">
        <f>(D29/C29-1)*100</f>
        <v>1.0443912030169589</v>
      </c>
      <c r="F29" s="48">
        <v>90.582592990443814</v>
      </c>
      <c r="G29" s="41">
        <f>(F29/D29-1)*100</f>
        <v>-10.353665441512183</v>
      </c>
      <c r="H29" s="41">
        <v>92.930981799509325</v>
      </c>
      <c r="I29" s="43">
        <f t="shared" si="1"/>
        <v>2.5925387334774896</v>
      </c>
      <c r="J29" s="77">
        <v>100.208359542995</v>
      </c>
      <c r="K29" s="101">
        <f>((J29/H29)-1)*100</f>
        <v>7.8309489500347551</v>
      </c>
      <c r="L29" s="10"/>
    </row>
    <row r="30" spans="1:12" s="1" customFormat="1" ht="12.95" customHeight="1" x14ac:dyDescent="0.25">
      <c r="A30" s="23"/>
      <c r="B30" s="20"/>
      <c r="C30" s="46"/>
      <c r="D30" s="52"/>
      <c r="E30" s="41"/>
      <c r="F30" s="42"/>
      <c r="G30" s="41"/>
      <c r="H30" s="41"/>
      <c r="I30" s="43"/>
      <c r="J30" s="76"/>
      <c r="K30" s="101"/>
      <c r="L30" s="10"/>
    </row>
    <row r="31" spans="1:12" s="1" customFormat="1" ht="12.95" customHeight="1" x14ac:dyDescent="0.25">
      <c r="A31" s="23"/>
      <c r="B31" s="20" t="s">
        <v>14</v>
      </c>
      <c r="C31" s="46">
        <v>100</v>
      </c>
      <c r="D31" s="52">
        <v>97.95218342929914</v>
      </c>
      <c r="E31" s="41">
        <f>(D31/C31-1)*100</f>
        <v>-2.0478165707008555</v>
      </c>
      <c r="F31" s="48">
        <v>99.498481036594171</v>
      </c>
      <c r="G31" s="41">
        <f>(F31/D31-1)*100</f>
        <v>1.5786249506231087</v>
      </c>
      <c r="H31" s="41">
        <v>98.402338705471934</v>
      </c>
      <c r="I31" s="43">
        <f t="shared" si="1"/>
        <v>-1.1016674020572159</v>
      </c>
      <c r="J31" s="77">
        <v>96.679505996153694</v>
      </c>
      <c r="K31" s="101">
        <f>((J31/H31)-1)*100</f>
        <v>-1.7508046373520103</v>
      </c>
      <c r="L31" s="10"/>
    </row>
    <row r="32" spans="1:12" s="1" customFormat="1" ht="12.95" customHeight="1" x14ac:dyDescent="0.25">
      <c r="A32" s="23"/>
      <c r="B32" s="20"/>
      <c r="C32" s="46"/>
      <c r="D32" s="52"/>
      <c r="E32" s="41"/>
      <c r="F32" s="42"/>
      <c r="G32" s="41"/>
      <c r="H32" s="41"/>
      <c r="I32" s="43"/>
      <c r="J32" s="76"/>
      <c r="K32" s="101"/>
      <c r="L32" s="10"/>
    </row>
    <row r="33" spans="1:12" s="1" customFormat="1" ht="12.95" customHeight="1" x14ac:dyDescent="0.25">
      <c r="A33" s="23"/>
      <c r="B33" s="21" t="s">
        <v>15</v>
      </c>
      <c r="C33" s="49">
        <v>100</v>
      </c>
      <c r="D33" s="52">
        <v>100.14323241271924</v>
      </c>
      <c r="E33" s="41">
        <f>(D33/C33-1)*100</f>
        <v>0.14323241271925191</v>
      </c>
      <c r="F33" s="48">
        <v>92.742792604550417</v>
      </c>
      <c r="G33" s="41">
        <f>(F33/D33-1)*100</f>
        <v>-7.3898551403548396</v>
      </c>
      <c r="H33" s="41">
        <v>93.295339453590358</v>
      </c>
      <c r="I33" s="43">
        <f t="shared" si="1"/>
        <v>0.59578413968615074</v>
      </c>
      <c r="J33" s="77">
        <v>87.771127174036707</v>
      </c>
      <c r="K33" s="101">
        <f>((J33/H33)-1)*100</f>
        <v>-5.9212092607280331</v>
      </c>
      <c r="L33" s="10"/>
    </row>
    <row r="34" spans="1:12" s="1" customFormat="1" ht="12.95" customHeight="1" x14ac:dyDescent="0.25">
      <c r="A34" s="23"/>
      <c r="B34" s="21"/>
      <c r="C34" s="46"/>
      <c r="D34" s="52"/>
      <c r="E34" s="41"/>
      <c r="F34" s="53"/>
      <c r="G34" s="41"/>
      <c r="H34" s="41"/>
      <c r="I34" s="43"/>
      <c r="J34" s="76"/>
      <c r="K34" s="101"/>
      <c r="L34" s="10"/>
    </row>
    <row r="35" spans="1:12" s="1" customFormat="1" ht="12.95" customHeight="1" x14ac:dyDescent="0.25">
      <c r="A35" s="23"/>
      <c r="B35" s="21" t="s">
        <v>16</v>
      </c>
      <c r="C35" s="46">
        <v>100</v>
      </c>
      <c r="D35" s="52">
        <v>100</v>
      </c>
      <c r="E35" s="41" t="s">
        <v>178</v>
      </c>
      <c r="F35" s="48">
        <v>90.266739309154545</v>
      </c>
      <c r="G35" s="41">
        <f>(F35/D35-1)*100</f>
        <v>-9.7332606908454586</v>
      </c>
      <c r="H35" s="41">
        <v>89.864042696382441</v>
      </c>
      <c r="I35" s="43">
        <f t="shared" si="1"/>
        <v>-0.44611848822068145</v>
      </c>
      <c r="J35" s="77">
        <v>85.156998102913803</v>
      </c>
      <c r="K35" s="101">
        <f>((J35/H35)-1)*100</f>
        <v>-5.2379622062764479</v>
      </c>
      <c r="L35" s="10"/>
    </row>
    <row r="36" spans="1:12" s="1" customFormat="1" ht="12.95" customHeight="1" x14ac:dyDescent="0.25">
      <c r="A36" s="23"/>
      <c r="B36" s="20"/>
      <c r="C36" s="46"/>
      <c r="D36" s="52"/>
      <c r="E36" s="41"/>
      <c r="F36" s="42"/>
      <c r="G36" s="41"/>
      <c r="H36" s="41"/>
      <c r="I36" s="43"/>
      <c r="J36" s="76"/>
      <c r="K36" s="101"/>
      <c r="L36" s="10"/>
    </row>
    <row r="37" spans="1:12" s="1" customFormat="1" ht="12.95" customHeight="1" x14ac:dyDescent="0.25">
      <c r="A37" s="23"/>
      <c r="B37" s="20" t="s">
        <v>17</v>
      </c>
      <c r="C37" s="49">
        <v>100</v>
      </c>
      <c r="D37" s="52">
        <v>100</v>
      </c>
      <c r="E37" s="41" t="s">
        <v>178</v>
      </c>
      <c r="F37" s="41">
        <v>100.17416142268441</v>
      </c>
      <c r="G37" s="41">
        <f>(F37/D37-1)*100</f>
        <v>0.1741614226844046</v>
      </c>
      <c r="H37" s="41">
        <v>103.59367663990791</v>
      </c>
      <c r="I37" s="43">
        <f t="shared" si="1"/>
        <v>3.4135700949817549</v>
      </c>
      <c r="J37" s="77">
        <v>95.616902263710301</v>
      </c>
      <c r="K37" s="101">
        <f>((J37/H37)-1)*100</f>
        <v>-7.7000591492904729</v>
      </c>
      <c r="L37" s="10"/>
    </row>
    <row r="38" spans="1:12" s="1" customFormat="1" ht="12.95" customHeight="1" x14ac:dyDescent="0.25">
      <c r="A38" s="23"/>
      <c r="B38" s="20"/>
      <c r="C38" s="46"/>
      <c r="D38" s="52"/>
      <c r="E38" s="41"/>
      <c r="F38" s="50"/>
      <c r="G38" s="41"/>
      <c r="H38" s="41"/>
      <c r="I38" s="43"/>
      <c r="J38" s="76"/>
      <c r="K38" s="101"/>
      <c r="L38" s="10"/>
    </row>
    <row r="39" spans="1:12" s="1" customFormat="1" ht="12.95" customHeight="1" x14ac:dyDescent="0.25">
      <c r="A39" s="23"/>
      <c r="B39" s="21" t="s">
        <v>18</v>
      </c>
      <c r="C39" s="49">
        <v>100</v>
      </c>
      <c r="D39" s="52">
        <v>100.46252887840703</v>
      </c>
      <c r="E39" s="41">
        <f>(D39/C39-1)*100</f>
        <v>0.46252887840703139</v>
      </c>
      <c r="F39" s="48">
        <v>100.04471733629555</v>
      </c>
      <c r="G39" s="41">
        <f>(F39/D39-1)*100</f>
        <v>-0.41588794028584175</v>
      </c>
      <c r="H39" s="41">
        <v>95.344224932955285</v>
      </c>
      <c r="I39" s="43">
        <f t="shared" si="1"/>
        <v>-4.6983914078539302</v>
      </c>
      <c r="J39" s="77">
        <v>90.091137961203799</v>
      </c>
      <c r="K39" s="101">
        <f>((J39/H39)-1)*100</f>
        <v>-5.5096016307703781</v>
      </c>
      <c r="L39" s="10"/>
    </row>
    <row r="40" spans="1:12" s="1" customFormat="1" ht="12.95" customHeight="1" x14ac:dyDescent="0.25">
      <c r="A40" s="23"/>
      <c r="B40" s="22"/>
      <c r="C40" s="46"/>
      <c r="D40" s="52"/>
      <c r="E40" s="41"/>
      <c r="F40" s="42"/>
      <c r="G40" s="41"/>
      <c r="H40" s="41"/>
      <c r="I40" s="43"/>
      <c r="J40" s="76"/>
      <c r="K40" s="101"/>
      <c r="L40" s="10"/>
    </row>
    <row r="41" spans="1:12" s="1" customFormat="1" ht="12.95" customHeight="1" x14ac:dyDescent="0.25">
      <c r="A41" s="23"/>
      <c r="B41" s="20" t="s">
        <v>19</v>
      </c>
      <c r="C41" s="46">
        <v>100</v>
      </c>
      <c r="D41" s="52">
        <v>100.11111892262277</v>
      </c>
      <c r="E41" s="41">
        <f>(D41/C41-1)*100</f>
        <v>0.11111892262276601</v>
      </c>
      <c r="F41" s="48">
        <v>99.810378323486404</v>
      </c>
      <c r="G41" s="41">
        <f>(F41/D41-1)*100</f>
        <v>-0.30040679034744056</v>
      </c>
      <c r="H41" s="41">
        <v>94.536557569339564</v>
      </c>
      <c r="I41" s="43">
        <f t="shared" si="1"/>
        <v>-5.2838400602533859</v>
      </c>
      <c r="J41" s="77">
        <v>89.390188466312196</v>
      </c>
      <c r="K41" s="101">
        <f>((J41/H41)-1)*100</f>
        <v>-5.4437872875291333</v>
      </c>
      <c r="L41" s="10"/>
    </row>
    <row r="42" spans="1:12" s="1" customFormat="1" ht="12.95" customHeight="1" x14ac:dyDescent="0.25">
      <c r="A42" s="23"/>
      <c r="B42" s="20"/>
      <c r="C42" s="46"/>
      <c r="D42" s="52"/>
      <c r="E42" s="41"/>
      <c r="F42" s="42"/>
      <c r="G42" s="41"/>
      <c r="H42" s="41"/>
      <c r="I42" s="43"/>
      <c r="J42" s="76"/>
      <c r="K42" s="101"/>
      <c r="L42" s="10"/>
    </row>
    <row r="43" spans="1:12" s="1" customFormat="1" ht="12.95" customHeight="1" x14ac:dyDescent="0.25">
      <c r="A43" s="23"/>
      <c r="B43" s="20" t="s">
        <v>20</v>
      </c>
      <c r="C43" s="49">
        <v>100</v>
      </c>
      <c r="D43" s="52">
        <v>101.40249888208277</v>
      </c>
      <c r="E43" s="41">
        <f>(D43/C43-1)*100</f>
        <v>1.40249888208277</v>
      </c>
      <c r="F43" s="48">
        <v>103.83553802322551</v>
      </c>
      <c r="G43" s="41">
        <f>(F43/D43-1)*100</f>
        <v>2.3993877547061615</v>
      </c>
      <c r="H43" s="41">
        <v>102.00812877692572</v>
      </c>
      <c r="I43" s="43">
        <f t="shared" si="1"/>
        <v>-1.759907331429289</v>
      </c>
      <c r="J43" s="77">
        <v>97.719483751788104</v>
      </c>
      <c r="K43" s="101">
        <f>((J43/H43)-1)*100</f>
        <v>-4.2042188956491362</v>
      </c>
      <c r="L43" s="10"/>
    </row>
    <row r="44" spans="1:12" s="1" customFormat="1" ht="12.95" customHeight="1" x14ac:dyDescent="0.25">
      <c r="A44" s="23"/>
      <c r="B44" s="20"/>
      <c r="C44" s="46"/>
      <c r="D44" s="52"/>
      <c r="E44" s="41"/>
      <c r="F44" s="42"/>
      <c r="G44" s="41"/>
      <c r="H44" s="41"/>
      <c r="I44" s="43"/>
      <c r="J44" s="76"/>
      <c r="K44" s="101"/>
      <c r="L44" s="10"/>
    </row>
    <row r="45" spans="1:12" s="1" customFormat="1" ht="12.95" customHeight="1" x14ac:dyDescent="0.25">
      <c r="A45" s="23"/>
      <c r="B45" s="20" t="s">
        <v>21</v>
      </c>
      <c r="C45" s="49">
        <v>100</v>
      </c>
      <c r="D45" s="52">
        <v>99.610896041853962</v>
      </c>
      <c r="E45" s="41">
        <f>(D45/C45-1)*100</f>
        <v>-0.38910395814604204</v>
      </c>
      <c r="F45" s="41">
        <v>98.999776573161228</v>
      </c>
      <c r="G45" s="41">
        <f>(F45/D45-1)*100</f>
        <v>-0.61350664734103333</v>
      </c>
      <c r="H45" s="41">
        <v>98.474167599910174</v>
      </c>
      <c r="I45" s="43">
        <f t="shared" si="1"/>
        <v>-0.53091935299734994</v>
      </c>
      <c r="J45" s="77">
        <v>95.135395686009502</v>
      </c>
      <c r="K45" s="101">
        <f>((J45/H45)-1)*100</f>
        <v>-3.3905053429501786</v>
      </c>
      <c r="L45" s="10"/>
    </row>
    <row r="46" spans="1:12" s="6" customFormat="1" ht="12.95" customHeight="1" x14ac:dyDescent="0.25">
      <c r="A46" s="23"/>
      <c r="B46" s="20"/>
      <c r="C46" s="46"/>
      <c r="D46" s="52"/>
      <c r="E46" s="41"/>
      <c r="F46" s="42"/>
      <c r="G46" s="41"/>
      <c r="H46" s="41"/>
      <c r="I46" s="43"/>
      <c r="J46" s="76"/>
      <c r="K46" s="101"/>
      <c r="L46" s="4"/>
    </row>
    <row r="47" spans="1:12" s="1" customFormat="1" ht="12.95" customHeight="1" x14ac:dyDescent="0.25">
      <c r="A47" s="23"/>
      <c r="B47" s="20" t="s">
        <v>22</v>
      </c>
      <c r="C47" s="49">
        <v>100</v>
      </c>
      <c r="D47" s="52">
        <v>99.037865342098797</v>
      </c>
      <c r="E47" s="41">
        <f>(D47/C47-1)*100</f>
        <v>-0.96213465790120356</v>
      </c>
      <c r="F47" s="48">
        <v>94.995717513339429</v>
      </c>
      <c r="G47" s="41">
        <f>(F47/D47-1)*100</f>
        <v>-4.0814165519388883</v>
      </c>
      <c r="H47" s="41">
        <v>102.88785436717207</v>
      </c>
      <c r="I47" s="43">
        <f t="shared" si="1"/>
        <v>8.3078869873522532</v>
      </c>
      <c r="J47" s="77">
        <v>94.995717520566899</v>
      </c>
      <c r="K47" s="101">
        <f>((J47/H47)-1)*100</f>
        <v>-7.6706204975767083</v>
      </c>
      <c r="L47" s="10"/>
    </row>
    <row r="48" spans="1:12" s="1" customFormat="1" ht="12.95" customHeight="1" x14ac:dyDescent="0.25">
      <c r="A48" s="23"/>
      <c r="B48" s="20"/>
      <c r="C48" s="46"/>
      <c r="D48" s="52"/>
      <c r="E48" s="41"/>
      <c r="F48" s="42"/>
      <c r="G48" s="41"/>
      <c r="H48" s="41"/>
      <c r="I48" s="43"/>
      <c r="J48" s="76"/>
      <c r="K48" s="101"/>
      <c r="L48" s="10"/>
    </row>
    <row r="49" spans="1:12" s="1" customFormat="1" ht="12.95" customHeight="1" x14ac:dyDescent="0.25">
      <c r="A49" s="23"/>
      <c r="B49" s="20" t="s">
        <v>23</v>
      </c>
      <c r="C49" s="46">
        <v>100</v>
      </c>
      <c r="D49" s="52">
        <v>100.7329241875033</v>
      </c>
      <c r="E49" s="41">
        <f>(D49/C49-1)*100</f>
        <v>0.73292418750330324</v>
      </c>
      <c r="F49" s="48">
        <v>107.16359231009787</v>
      </c>
      <c r="G49" s="41">
        <f>(F49/D49-1)*100</f>
        <v>6.3838791283618246</v>
      </c>
      <c r="H49" s="41">
        <v>106.20079185237554</v>
      </c>
      <c r="I49" s="43">
        <f t="shared" si="1"/>
        <v>-0.89843988706190814</v>
      </c>
      <c r="J49" s="77">
        <v>105.983910764871</v>
      </c>
      <c r="K49" s="101">
        <f>((J49/H49)-1)*100</f>
        <v>-0.20421795706195844</v>
      </c>
      <c r="L49" s="10"/>
    </row>
    <row r="50" spans="1:12" s="1" customFormat="1" ht="12.95" customHeight="1" x14ac:dyDescent="0.25">
      <c r="A50" s="23"/>
      <c r="B50" s="20"/>
      <c r="C50" s="46"/>
      <c r="D50" s="52"/>
      <c r="E50" s="41"/>
      <c r="F50" s="42"/>
      <c r="G50" s="41"/>
      <c r="H50" s="41"/>
      <c r="I50" s="43"/>
      <c r="J50" s="76"/>
      <c r="K50" s="101"/>
      <c r="L50" s="10"/>
    </row>
    <row r="51" spans="1:12" s="1" customFormat="1" ht="12.95" customHeight="1" x14ac:dyDescent="0.25">
      <c r="A51" s="23"/>
      <c r="B51" s="20" t="s">
        <v>24</v>
      </c>
      <c r="C51" s="49">
        <v>100</v>
      </c>
      <c r="D51" s="52">
        <v>100.61681938558831</v>
      </c>
      <c r="E51" s="41">
        <f>(D51/C51-1)*100</f>
        <v>0.61681938558830751</v>
      </c>
      <c r="F51" s="48">
        <v>99.294781191199249</v>
      </c>
      <c r="G51" s="41">
        <f>(F51/D51-1)*100</f>
        <v>-1.3139335972474853</v>
      </c>
      <c r="H51" s="41">
        <v>92.523820894042501</v>
      </c>
      <c r="I51" s="43">
        <f t="shared" si="1"/>
        <v>-6.8190495169315852</v>
      </c>
      <c r="J51" s="77">
        <v>86.0950834690221</v>
      </c>
      <c r="K51" s="101">
        <f>((J51/H51)-1)*100</f>
        <v>-6.9481970836272939</v>
      </c>
      <c r="L51" s="10"/>
    </row>
    <row r="52" spans="1:12" s="1" customFormat="1" ht="12.95" customHeight="1" x14ac:dyDescent="0.25">
      <c r="A52" s="23"/>
      <c r="B52" s="20"/>
      <c r="C52" s="46"/>
      <c r="D52" s="52"/>
      <c r="E52" s="41"/>
      <c r="F52" s="42"/>
      <c r="G52" s="41"/>
      <c r="H52" s="41"/>
      <c r="I52" s="43"/>
      <c r="J52" s="76"/>
      <c r="K52" s="101"/>
      <c r="L52" s="10"/>
    </row>
    <row r="53" spans="1:12" s="1" customFormat="1" ht="12.95" customHeight="1" x14ac:dyDescent="0.25">
      <c r="A53" s="23"/>
      <c r="B53" s="20" t="s">
        <v>25</v>
      </c>
      <c r="C53" s="46">
        <v>100</v>
      </c>
      <c r="D53" s="52">
        <v>101.24279213681177</v>
      </c>
      <c r="E53" s="41">
        <f>(D53/C53-1)*100</f>
        <v>1.2427921368117767</v>
      </c>
      <c r="F53" s="50">
        <v>99.551736940076481</v>
      </c>
      <c r="G53" s="41">
        <f>(F53/D53-1)*100</f>
        <v>-1.6702968784682803</v>
      </c>
      <c r="H53" s="41">
        <v>98.719178500294575</v>
      </c>
      <c r="I53" s="43">
        <f t="shared" si="1"/>
        <v>-0.83630729645938207</v>
      </c>
      <c r="J53" s="77">
        <v>94.204593628186501</v>
      </c>
      <c r="K53" s="101">
        <f>((J53/H53)-1)*100</f>
        <v>-4.5731588741843137</v>
      </c>
      <c r="L53" s="10"/>
    </row>
    <row r="54" spans="1:12" s="1" customFormat="1" ht="12.95" customHeight="1" x14ac:dyDescent="0.25">
      <c r="A54" s="23"/>
      <c r="B54" s="20"/>
      <c r="C54" s="46"/>
      <c r="D54" s="52"/>
      <c r="E54" s="41"/>
      <c r="F54" s="50"/>
      <c r="G54" s="41"/>
      <c r="H54" s="41"/>
      <c r="I54" s="43"/>
      <c r="J54" s="76"/>
      <c r="K54" s="101"/>
      <c r="L54" s="10"/>
    </row>
    <row r="55" spans="1:12" s="1" customFormat="1" ht="12.95" customHeight="1" x14ac:dyDescent="0.25">
      <c r="A55" s="23"/>
      <c r="B55" s="20" t="s">
        <v>26</v>
      </c>
      <c r="C55" s="49">
        <v>100</v>
      </c>
      <c r="D55" s="52">
        <v>100</v>
      </c>
      <c r="E55" s="41" t="s">
        <v>178</v>
      </c>
      <c r="F55" s="50">
        <v>97.905047688842529</v>
      </c>
      <c r="G55" s="41">
        <f>(F55/D55-1)*100</f>
        <v>-2.0949523111574719</v>
      </c>
      <c r="H55" s="41">
        <v>96.631217423787163</v>
      </c>
      <c r="I55" s="43">
        <f t="shared" si="1"/>
        <v>-1.3010874261598859</v>
      </c>
      <c r="J55" s="77">
        <v>96.295192326166998</v>
      </c>
      <c r="K55" s="101">
        <f>((J55/H55)-1)*100</f>
        <v>-0.3477396917669906</v>
      </c>
      <c r="L55" s="10"/>
    </row>
    <row r="56" spans="1:12" s="1" customFormat="1" ht="12.95" customHeight="1" x14ac:dyDescent="0.25">
      <c r="A56" s="23"/>
      <c r="B56" s="20"/>
      <c r="C56" s="46"/>
      <c r="D56" s="52"/>
      <c r="E56" s="41"/>
      <c r="F56" s="50"/>
      <c r="G56" s="41"/>
      <c r="H56" s="41"/>
      <c r="I56" s="43"/>
      <c r="J56" s="76"/>
      <c r="K56" s="101"/>
      <c r="L56" s="10"/>
    </row>
    <row r="57" spans="1:12" s="1" customFormat="1" ht="12.95" customHeight="1" x14ac:dyDescent="0.25">
      <c r="A57" s="23"/>
      <c r="B57" s="20" t="s">
        <v>27</v>
      </c>
      <c r="C57" s="49">
        <v>100</v>
      </c>
      <c r="D57" s="52">
        <v>100</v>
      </c>
      <c r="E57" s="41" t="s">
        <v>178</v>
      </c>
      <c r="F57" s="48">
        <v>100</v>
      </c>
      <c r="G57" s="41" t="s">
        <v>178</v>
      </c>
      <c r="H57" s="41">
        <v>100</v>
      </c>
      <c r="I57" s="43">
        <f t="shared" si="1"/>
        <v>0</v>
      </c>
      <c r="J57" s="77">
        <v>100</v>
      </c>
      <c r="K57" s="101">
        <f>((J57/H57)-1)*100</f>
        <v>0</v>
      </c>
      <c r="L57" s="10"/>
    </row>
    <row r="58" spans="1:12" s="1" customFormat="1" ht="12.95" customHeight="1" x14ac:dyDescent="0.25">
      <c r="A58" s="23"/>
      <c r="B58" s="20"/>
      <c r="C58" s="46"/>
      <c r="D58" s="52"/>
      <c r="E58" s="41"/>
      <c r="F58" s="42"/>
      <c r="G58" s="41"/>
      <c r="H58" s="41"/>
      <c r="I58" s="43"/>
      <c r="J58" s="76"/>
      <c r="K58" s="101"/>
      <c r="L58" s="10"/>
    </row>
    <row r="59" spans="1:12" s="1" customFormat="1" ht="12.95" customHeight="1" x14ac:dyDescent="0.25">
      <c r="A59" s="23"/>
      <c r="B59" s="20" t="s">
        <v>28</v>
      </c>
      <c r="C59" s="46">
        <v>100</v>
      </c>
      <c r="D59" s="52">
        <v>100</v>
      </c>
      <c r="E59" s="41" t="s">
        <v>178</v>
      </c>
      <c r="F59" s="48">
        <v>97.15380123552282</v>
      </c>
      <c r="G59" s="41">
        <f>(F59/D59-1)*100</f>
        <v>-2.8461987644771813</v>
      </c>
      <c r="H59" s="41">
        <v>97.759690014382898</v>
      </c>
      <c r="I59" s="43">
        <f t="shared" si="1"/>
        <v>0.62363877805591272</v>
      </c>
      <c r="J59" s="77">
        <v>102.655480595266</v>
      </c>
      <c r="K59" s="101">
        <f>((J59/H59)-1)*100</f>
        <v>5.0079849682039823</v>
      </c>
      <c r="L59" s="10"/>
    </row>
    <row r="60" spans="1:12" s="1" customFormat="1" ht="12.95" customHeight="1" x14ac:dyDescent="0.25">
      <c r="A60" s="23"/>
      <c r="B60" s="20"/>
      <c r="C60" s="46"/>
      <c r="D60" s="52"/>
      <c r="E60" s="41"/>
      <c r="F60" s="42"/>
      <c r="G60" s="41"/>
      <c r="H60" s="41"/>
      <c r="I60" s="43"/>
      <c r="J60" s="76"/>
      <c r="K60" s="101"/>
      <c r="L60" s="10"/>
    </row>
    <row r="61" spans="1:12" s="1" customFormat="1" ht="12.95" customHeight="1" x14ac:dyDescent="0.25">
      <c r="A61" s="23"/>
      <c r="B61" s="20" t="s">
        <v>29</v>
      </c>
      <c r="C61" s="49">
        <v>100</v>
      </c>
      <c r="D61" s="52">
        <v>101.92192758768034</v>
      </c>
      <c r="E61" s="41">
        <f>(D61/C61-1)*100</f>
        <v>1.9219275876803499</v>
      </c>
      <c r="F61" s="48">
        <v>106.28789713986623</v>
      </c>
      <c r="G61" s="41">
        <f>(F61/D61-1)*100</f>
        <v>4.2836410726533547</v>
      </c>
      <c r="H61" s="41">
        <v>111.7548753565455</v>
      </c>
      <c r="I61" s="43">
        <f t="shared" si="1"/>
        <v>5.1435566642975106</v>
      </c>
      <c r="J61" s="77">
        <v>110.44264586503699</v>
      </c>
      <c r="K61" s="101">
        <f>((J61/H61)-1)*100</f>
        <v>-1.1742033511486061</v>
      </c>
      <c r="L61" s="10"/>
    </row>
    <row r="62" spans="1:12" s="1" customFormat="1" ht="12.95" customHeight="1" x14ac:dyDescent="0.25">
      <c r="A62" s="23"/>
      <c r="B62" s="20"/>
      <c r="C62" s="46"/>
      <c r="D62" s="52"/>
      <c r="E62" s="41"/>
      <c r="F62" s="42"/>
      <c r="G62" s="41"/>
      <c r="H62" s="41"/>
      <c r="I62" s="43"/>
      <c r="J62" s="76"/>
      <c r="K62" s="101"/>
      <c r="L62" s="10"/>
    </row>
    <row r="63" spans="1:12" s="1" customFormat="1" ht="12.95" customHeight="1" x14ac:dyDescent="0.25">
      <c r="A63" s="23"/>
      <c r="B63" s="20" t="s">
        <v>30</v>
      </c>
      <c r="C63" s="46">
        <v>100</v>
      </c>
      <c r="D63" s="52">
        <v>102.70660870893518</v>
      </c>
      <c r="E63" s="41">
        <f>(D63/C63-1)*100</f>
        <v>2.7066087089351765</v>
      </c>
      <c r="F63" s="48">
        <v>108.50148219312632</v>
      </c>
      <c r="G63" s="41">
        <f>(F63/D63-1)*100</f>
        <v>5.6421622299043017</v>
      </c>
      <c r="H63" s="41">
        <v>116.02157058718497</v>
      </c>
      <c r="I63" s="43">
        <f t="shared" si="1"/>
        <v>6.9308623643254297</v>
      </c>
      <c r="J63" s="77">
        <v>114.68617104569201</v>
      </c>
      <c r="K63" s="101">
        <f>((J63/H63)-1)*100</f>
        <v>-1.1509924703953844</v>
      </c>
      <c r="L63" s="10"/>
    </row>
    <row r="64" spans="1:12" s="1" customFormat="1" ht="12.95" customHeight="1" x14ac:dyDescent="0.25">
      <c r="A64" s="23"/>
      <c r="B64" s="20"/>
      <c r="C64" s="46"/>
      <c r="D64" s="52"/>
      <c r="E64" s="41"/>
      <c r="F64" s="42"/>
      <c r="G64" s="41"/>
      <c r="H64" s="41"/>
      <c r="I64" s="43"/>
      <c r="J64" s="76"/>
      <c r="K64" s="101"/>
      <c r="L64" s="10"/>
    </row>
    <row r="65" spans="1:12" s="1" customFormat="1" ht="12.95" customHeight="1" x14ac:dyDescent="0.25">
      <c r="A65" s="23"/>
      <c r="B65" s="20" t="s">
        <v>151</v>
      </c>
      <c r="C65" s="49">
        <v>100</v>
      </c>
      <c r="D65" s="52">
        <v>100</v>
      </c>
      <c r="E65" s="41" t="s">
        <v>178</v>
      </c>
      <c r="F65" s="48">
        <v>100.8661403697606</v>
      </c>
      <c r="G65" s="41">
        <f>(F65/D65-1)*100</f>
        <v>0.86614036976060405</v>
      </c>
      <c r="H65" s="41">
        <v>101.30441458991378</v>
      </c>
      <c r="I65" s="43">
        <f t="shared" si="1"/>
        <v>0.43451074716105431</v>
      </c>
      <c r="J65" s="77">
        <v>100.048935741523</v>
      </c>
      <c r="K65" s="101">
        <f>((J65/H65)-1)*100</f>
        <v>-1.2393130679181463</v>
      </c>
      <c r="L65" s="10"/>
    </row>
    <row r="66" spans="1:12" s="1" customFormat="1" ht="12.95" customHeight="1" x14ac:dyDescent="0.25">
      <c r="A66" s="23"/>
      <c r="B66" s="20"/>
      <c r="C66" s="46"/>
      <c r="D66" s="52"/>
      <c r="E66" s="41"/>
      <c r="F66" s="42"/>
      <c r="G66" s="41"/>
      <c r="H66" s="41"/>
      <c r="I66" s="38"/>
      <c r="J66" s="76"/>
      <c r="K66" s="100"/>
      <c r="L66" s="10"/>
    </row>
    <row r="67" spans="1:12" s="1" customFormat="1" ht="18.75" customHeight="1" x14ac:dyDescent="0.25">
      <c r="A67" s="106" t="s">
        <v>31</v>
      </c>
      <c r="B67" s="107"/>
      <c r="C67" s="34">
        <v>100</v>
      </c>
      <c r="D67" s="45">
        <v>100.18710164270172</v>
      </c>
      <c r="E67" s="36">
        <f>(D67/C67-1)*100</f>
        <v>0.1871016427017258</v>
      </c>
      <c r="F67" s="37">
        <v>99.780840412978407</v>
      </c>
      <c r="G67" s="36">
        <f>(F67/D67-1)*100</f>
        <v>-0.40550252783254637</v>
      </c>
      <c r="H67" s="36">
        <v>102.28061451611114</v>
      </c>
      <c r="I67" s="38">
        <f t="shared" si="1"/>
        <v>2.5052646307512916</v>
      </c>
      <c r="J67" s="82">
        <v>102.68809675621701</v>
      </c>
      <c r="K67" s="102">
        <f>((J67/H67)-1)*100</f>
        <v>0.39839635500202863</v>
      </c>
      <c r="L67" s="10"/>
    </row>
    <row r="68" spans="1:12" s="1" customFormat="1" ht="12.95" customHeight="1" x14ac:dyDescent="0.25">
      <c r="A68" s="23"/>
      <c r="B68" s="17"/>
      <c r="C68" s="46"/>
      <c r="D68" s="47"/>
      <c r="E68" s="41"/>
      <c r="F68" s="42"/>
      <c r="G68" s="41"/>
      <c r="H68" s="41"/>
      <c r="I68" s="38"/>
      <c r="J68" s="76"/>
      <c r="K68" s="100"/>
      <c r="L68" s="10"/>
    </row>
    <row r="69" spans="1:12" s="1" customFormat="1" ht="12.95" customHeight="1" x14ac:dyDescent="0.25">
      <c r="A69" s="23"/>
      <c r="B69" s="17" t="s">
        <v>180</v>
      </c>
      <c r="C69" s="49">
        <v>100</v>
      </c>
      <c r="D69" s="47">
        <v>98.000015387262863</v>
      </c>
      <c r="E69" s="41">
        <f>(D69/C69-1)*100</f>
        <v>-1.9999846127371379</v>
      </c>
      <c r="F69" s="48">
        <v>94.979975757979176</v>
      </c>
      <c r="G69" s="41">
        <f>(F69/D69-1)*100</f>
        <v>-3.0816726072434908</v>
      </c>
      <c r="H69" s="41">
        <v>102.40607302001163</v>
      </c>
      <c r="I69" s="43">
        <f t="shared" si="1"/>
        <v>7.8185925009657709</v>
      </c>
      <c r="J69" s="77">
        <v>101.622007205195</v>
      </c>
      <c r="K69" s="101">
        <f>((J69/H69)-1)*100</f>
        <v>-0.76564386436672738</v>
      </c>
      <c r="L69" s="10"/>
    </row>
    <row r="70" spans="1:12" s="1" customFormat="1" ht="12.95" customHeight="1" x14ac:dyDescent="0.25">
      <c r="A70" s="23"/>
      <c r="B70" s="20"/>
      <c r="C70" s="46"/>
      <c r="D70" s="52"/>
      <c r="E70" s="41"/>
      <c r="F70" s="42"/>
      <c r="G70" s="41"/>
      <c r="H70" s="41"/>
      <c r="I70" s="43"/>
      <c r="J70" s="76"/>
      <c r="K70" s="101"/>
      <c r="L70" s="10"/>
    </row>
    <row r="71" spans="1:12" s="1" customFormat="1" ht="12.95" customHeight="1" x14ac:dyDescent="0.25">
      <c r="A71" s="23"/>
      <c r="B71" s="17" t="s">
        <v>32</v>
      </c>
      <c r="C71" s="46">
        <v>100</v>
      </c>
      <c r="D71" s="47">
        <v>100.07515664020634</v>
      </c>
      <c r="E71" s="41">
        <f>(D71/C71-1)*100</f>
        <v>7.515664020634194E-2</v>
      </c>
      <c r="F71" s="48">
        <v>102.10191733351814</v>
      </c>
      <c r="G71" s="41">
        <f>(F71/D71-1)*100</f>
        <v>2.0252385920298765</v>
      </c>
      <c r="H71" s="41">
        <v>109.80543552180426</v>
      </c>
      <c r="I71" s="43">
        <f t="shared" si="1"/>
        <v>7.5449299968798789</v>
      </c>
      <c r="J71" s="77">
        <v>106.146926133002</v>
      </c>
      <c r="K71" s="101">
        <f>((J71/H71)-1)*100</f>
        <v>-3.3318108265011914</v>
      </c>
      <c r="L71" s="10"/>
    </row>
    <row r="72" spans="1:12" s="1" customFormat="1" ht="12.95" customHeight="1" x14ac:dyDescent="0.25">
      <c r="A72" s="23"/>
      <c r="B72" s="20"/>
      <c r="C72" s="46"/>
      <c r="D72" s="52"/>
      <c r="E72" s="41"/>
      <c r="F72" s="42"/>
      <c r="G72" s="41"/>
      <c r="H72" s="41"/>
      <c r="I72" s="43"/>
      <c r="J72" s="76"/>
      <c r="K72" s="101"/>
      <c r="L72" s="10"/>
    </row>
    <row r="73" spans="1:12" s="1" customFormat="1" ht="12.95" customHeight="1" x14ac:dyDescent="0.25">
      <c r="A73" s="23"/>
      <c r="B73" s="17" t="s">
        <v>33</v>
      </c>
      <c r="C73" s="49">
        <v>100</v>
      </c>
      <c r="D73" s="47">
        <v>100.40888008053852</v>
      </c>
      <c r="E73" s="41">
        <f>(D73/C73-1)*100</f>
        <v>0.40888008053852065</v>
      </c>
      <c r="F73" s="48">
        <v>100.25081461981638</v>
      </c>
      <c r="G73" s="41">
        <f>(F73/D73-1)*100</f>
        <v>-0.15742179436256665</v>
      </c>
      <c r="H73" s="41">
        <v>104.68775362071965</v>
      </c>
      <c r="I73" s="43">
        <f t="shared" si="1"/>
        <v>4.4258383512688404</v>
      </c>
      <c r="J73" s="77">
        <v>109.91051305016499</v>
      </c>
      <c r="K73" s="101">
        <f>((J73/H73)-1)*100</f>
        <v>4.9888924433007187</v>
      </c>
      <c r="L73" s="10"/>
    </row>
    <row r="74" spans="1:12" s="1" customFormat="1" ht="12.95" customHeight="1" x14ac:dyDescent="0.25">
      <c r="A74" s="23"/>
      <c r="B74" s="20"/>
      <c r="C74" s="46"/>
      <c r="D74" s="52"/>
      <c r="E74" s="41"/>
      <c r="F74" s="42"/>
      <c r="G74" s="41"/>
      <c r="H74" s="41"/>
      <c r="I74" s="43"/>
      <c r="J74" s="76"/>
      <c r="K74" s="101"/>
      <c r="L74" s="10"/>
    </row>
    <row r="75" spans="1:12" s="1" customFormat="1" ht="12.95" customHeight="1" x14ac:dyDescent="0.25">
      <c r="A75" s="23"/>
      <c r="B75" s="17" t="s">
        <v>34</v>
      </c>
      <c r="C75" s="46">
        <v>100</v>
      </c>
      <c r="D75" s="47">
        <v>99.894359653291545</v>
      </c>
      <c r="E75" s="41">
        <f>(D75/C75-1)*100</f>
        <v>-0.10564034670845768</v>
      </c>
      <c r="F75" s="48">
        <v>96.423283766972617</v>
      </c>
      <c r="G75" s="41">
        <f>(F75/D75-1)*100</f>
        <v>-3.4747466206962674</v>
      </c>
      <c r="H75" s="41">
        <v>100.44275154023454</v>
      </c>
      <c r="I75" s="43">
        <f t="shared" ref="I75:I137" si="2">(H75/F75-1)*100</f>
        <v>4.1685655333786542</v>
      </c>
      <c r="J75" s="77">
        <v>91.415148982949603</v>
      </c>
      <c r="K75" s="101">
        <f>((J75/H75)-1)*100</f>
        <v>-8.9878088949691186</v>
      </c>
      <c r="L75" s="10"/>
    </row>
    <row r="76" spans="1:12" s="1" customFormat="1" ht="12.95" customHeight="1" x14ac:dyDescent="0.25">
      <c r="A76" s="23"/>
      <c r="B76" s="20"/>
      <c r="C76" s="46"/>
      <c r="D76" s="52"/>
      <c r="E76" s="41"/>
      <c r="F76" s="42"/>
      <c r="G76" s="41"/>
      <c r="H76" s="50"/>
      <c r="I76" s="43"/>
      <c r="J76" s="76"/>
      <c r="K76" s="101"/>
      <c r="L76" s="10"/>
    </row>
    <row r="77" spans="1:12" s="72" customFormat="1" ht="12.95" customHeight="1" x14ac:dyDescent="0.25">
      <c r="A77" s="67" t="s">
        <v>188</v>
      </c>
      <c r="B77" s="68"/>
      <c r="C77" s="34"/>
      <c r="D77" s="69"/>
      <c r="E77" s="36"/>
      <c r="F77" s="70"/>
      <c r="G77" s="36"/>
      <c r="H77" s="74"/>
      <c r="I77" s="43"/>
      <c r="J77" s="78"/>
      <c r="K77" s="103"/>
      <c r="L77" s="71"/>
    </row>
    <row r="78" spans="1:12" s="1" customFormat="1" ht="12.95" customHeight="1" x14ac:dyDescent="0.25">
      <c r="A78" s="23"/>
      <c r="B78" s="20"/>
      <c r="C78" s="46"/>
      <c r="D78" s="52"/>
      <c r="E78" s="41"/>
      <c r="F78" s="42"/>
      <c r="G78" s="41"/>
      <c r="H78" s="50"/>
      <c r="I78" s="43"/>
      <c r="J78" s="76"/>
      <c r="K78" s="101"/>
      <c r="L78" s="10"/>
    </row>
    <row r="79" spans="1:12" s="1" customFormat="1" ht="12.95" customHeight="1" x14ac:dyDescent="0.25">
      <c r="A79" s="23"/>
      <c r="B79" s="17" t="s">
        <v>35</v>
      </c>
      <c r="C79" s="49">
        <v>100</v>
      </c>
      <c r="D79" s="47">
        <v>100.31052036966635</v>
      </c>
      <c r="E79" s="41">
        <f>(D79/C79-1)*100</f>
        <v>0.310520369666345</v>
      </c>
      <c r="F79" s="48">
        <v>97.387789774683881</v>
      </c>
      <c r="G79" s="41">
        <f>(F79/D79-1)*100</f>
        <v>-2.913683015711177</v>
      </c>
      <c r="H79" s="41">
        <v>101.79432919148871</v>
      </c>
      <c r="I79" s="43">
        <f t="shared" si="2"/>
        <v>4.5247350073349013</v>
      </c>
      <c r="J79" s="77">
        <v>100.008710699088</v>
      </c>
      <c r="K79" s="101">
        <f>((J79/H79)-1)*100</f>
        <v>-1.754143385572815</v>
      </c>
      <c r="L79" s="10"/>
    </row>
    <row r="80" spans="1:12" s="1" customFormat="1" ht="12.95" customHeight="1" x14ac:dyDescent="0.25">
      <c r="A80" s="23"/>
      <c r="B80" s="20"/>
      <c r="C80" s="46"/>
      <c r="D80" s="52"/>
      <c r="E80" s="41"/>
      <c r="F80" s="42"/>
      <c r="G80" s="41"/>
      <c r="H80" s="41"/>
      <c r="I80" s="43"/>
      <c r="J80" s="76"/>
      <c r="K80" s="101"/>
      <c r="L80" s="10"/>
    </row>
    <row r="81" spans="1:12" s="1" customFormat="1" ht="12.95" customHeight="1" x14ac:dyDescent="0.25">
      <c r="A81" s="23"/>
      <c r="B81" s="17" t="s">
        <v>36</v>
      </c>
      <c r="C81" s="46">
        <v>100</v>
      </c>
      <c r="D81" s="47">
        <v>100</v>
      </c>
      <c r="E81" s="41" t="s">
        <v>178</v>
      </c>
      <c r="F81" s="48">
        <v>95.603731686338691</v>
      </c>
      <c r="G81" s="41">
        <f>(F81/D81-1)*100</f>
        <v>-4.3962683136613112</v>
      </c>
      <c r="H81" s="41">
        <v>103.28796954309215</v>
      </c>
      <c r="I81" s="43">
        <f t="shared" si="2"/>
        <v>8.0375919655147676</v>
      </c>
      <c r="J81" s="77">
        <v>100.127474466591</v>
      </c>
      <c r="K81" s="101">
        <f>((J81/H81)-1)*100</f>
        <v>-3.059886926310984</v>
      </c>
      <c r="L81" s="10"/>
    </row>
    <row r="82" spans="1:12" s="1" customFormat="1" ht="12.95" customHeight="1" x14ac:dyDescent="0.25">
      <c r="A82" s="23"/>
      <c r="B82" s="20"/>
      <c r="C82" s="46"/>
      <c r="D82" s="52"/>
      <c r="E82" s="41"/>
      <c r="F82" s="42"/>
      <c r="G82" s="41"/>
      <c r="H82" s="41"/>
      <c r="I82" s="43"/>
      <c r="J82" s="76"/>
      <c r="K82" s="101"/>
      <c r="L82" s="10"/>
    </row>
    <row r="83" spans="1:12" s="1" customFormat="1" ht="12.95" customHeight="1" x14ac:dyDescent="0.25">
      <c r="A83" s="23"/>
      <c r="B83" s="17" t="s">
        <v>37</v>
      </c>
      <c r="C83" s="49">
        <v>100</v>
      </c>
      <c r="D83" s="47">
        <v>107.56788532865076</v>
      </c>
      <c r="E83" s="41">
        <f>(D83/C83-1)*100</f>
        <v>7.5678853286507586</v>
      </c>
      <c r="F83" s="48">
        <v>102.19707903890639</v>
      </c>
      <c r="G83" s="41">
        <f>(F83/D83-1)*100</f>
        <v>-4.9929458716558521</v>
      </c>
      <c r="H83" s="41">
        <v>103.67323846615839</v>
      </c>
      <c r="I83" s="43">
        <f t="shared" si="2"/>
        <v>1.444424284073742</v>
      </c>
      <c r="J83" s="77">
        <v>103.391869173769</v>
      </c>
      <c r="K83" s="101">
        <f>((J83/H83)-1)*100</f>
        <v>-0.2714001188274362</v>
      </c>
      <c r="L83" s="10"/>
    </row>
    <row r="84" spans="1:12" s="1" customFormat="1" ht="12.95" customHeight="1" x14ac:dyDescent="0.25">
      <c r="A84" s="23"/>
      <c r="B84" s="20"/>
      <c r="C84" s="46"/>
      <c r="D84" s="52"/>
      <c r="E84" s="41"/>
      <c r="F84" s="42"/>
      <c r="G84" s="41"/>
      <c r="H84" s="41"/>
      <c r="I84" s="43"/>
      <c r="J84" s="76"/>
      <c r="K84" s="101"/>
      <c r="L84" s="10"/>
    </row>
    <row r="85" spans="1:12" s="1" customFormat="1" ht="12.95" customHeight="1" x14ac:dyDescent="0.25">
      <c r="A85" s="23"/>
      <c r="B85" s="17" t="s">
        <v>38</v>
      </c>
      <c r="C85" s="46">
        <v>100</v>
      </c>
      <c r="D85" s="47">
        <v>101.18136336535753</v>
      </c>
      <c r="E85" s="41">
        <f>(D85/C85-1)*100</f>
        <v>1.181363365357524</v>
      </c>
      <c r="F85" s="48">
        <v>103.74900688660435</v>
      </c>
      <c r="G85" s="41">
        <f>(F85/D85-1)*100</f>
        <v>2.5376644827123762</v>
      </c>
      <c r="H85" s="41">
        <v>105.42138376990491</v>
      </c>
      <c r="I85" s="43">
        <f t="shared" si="2"/>
        <v>1.611944955895761</v>
      </c>
      <c r="J85" s="77">
        <v>102.637670449173</v>
      </c>
      <c r="K85" s="101">
        <f>((J85/H85)-1)*100</f>
        <v>-2.6405585102237894</v>
      </c>
      <c r="L85" s="10"/>
    </row>
    <row r="86" spans="1:12" s="1" customFormat="1" ht="12.95" customHeight="1" x14ac:dyDescent="0.25">
      <c r="A86" s="23"/>
      <c r="B86" s="20"/>
      <c r="C86" s="46"/>
      <c r="D86" s="52"/>
      <c r="E86" s="41"/>
      <c r="F86" s="42"/>
      <c r="G86" s="41"/>
      <c r="H86" s="41"/>
      <c r="I86" s="43"/>
      <c r="J86" s="76"/>
      <c r="K86" s="101"/>
      <c r="L86" s="10"/>
    </row>
    <row r="87" spans="1:12" s="1" customFormat="1" ht="12.95" customHeight="1" x14ac:dyDescent="0.25">
      <c r="A87" s="23"/>
      <c r="B87" s="20" t="s">
        <v>39</v>
      </c>
      <c r="C87" s="49">
        <v>100</v>
      </c>
      <c r="D87" s="52">
        <v>103.43660831319166</v>
      </c>
      <c r="E87" s="41">
        <f>(D87/C87-1)*100</f>
        <v>3.436608313191658</v>
      </c>
      <c r="F87" s="41">
        <v>102.17251200578836</v>
      </c>
      <c r="G87" s="41">
        <f>(F87/D87-1)*100</f>
        <v>-1.222097599696792</v>
      </c>
      <c r="H87" s="41">
        <v>108.53029195101426</v>
      </c>
      <c r="I87" s="43">
        <f t="shared" si="2"/>
        <v>6.2225933574636239</v>
      </c>
      <c r="J87" s="77">
        <v>95.940748508124997</v>
      </c>
      <c r="K87" s="101">
        <f>((J87/H87)-1)*100</f>
        <v>-11.600027251904589</v>
      </c>
      <c r="L87" s="10"/>
    </row>
    <row r="88" spans="1:12" s="1" customFormat="1" ht="12.95" customHeight="1" x14ac:dyDescent="0.25">
      <c r="A88" s="23"/>
      <c r="B88" s="20"/>
      <c r="C88" s="46"/>
      <c r="D88" s="52"/>
      <c r="E88" s="41"/>
      <c r="F88" s="50"/>
      <c r="G88" s="41"/>
      <c r="H88" s="41"/>
      <c r="I88" s="43"/>
      <c r="J88" s="76"/>
      <c r="K88" s="101"/>
      <c r="L88" s="10"/>
    </row>
    <row r="89" spans="1:12" s="1" customFormat="1" ht="12.95" customHeight="1" x14ac:dyDescent="0.25">
      <c r="A89" s="23"/>
      <c r="B89" s="20" t="s">
        <v>40</v>
      </c>
      <c r="C89" s="46">
        <v>100</v>
      </c>
      <c r="D89" s="52">
        <v>101.08986795806609</v>
      </c>
      <c r="E89" s="41">
        <f>(D89/C89-1)*100</f>
        <v>1.089867958066093</v>
      </c>
      <c r="F89" s="41">
        <v>101.81151362775125</v>
      </c>
      <c r="G89" s="41">
        <f>(F89/D89-1)*100</f>
        <v>0.71386547857053007</v>
      </c>
      <c r="H89" s="41">
        <v>95.713128903722932</v>
      </c>
      <c r="I89" s="43">
        <f t="shared" si="2"/>
        <v>-5.9898772808010374</v>
      </c>
      <c r="J89" s="77">
        <v>98.533310152116798</v>
      </c>
      <c r="K89" s="101">
        <f>((J89/H89)-1)*100</f>
        <v>2.9464936322692648</v>
      </c>
      <c r="L89" s="10"/>
    </row>
    <row r="90" spans="1:12" s="1" customFormat="1" ht="12.95" customHeight="1" x14ac:dyDescent="0.25">
      <c r="A90" s="23"/>
      <c r="B90" s="20"/>
      <c r="C90" s="46"/>
      <c r="D90" s="52"/>
      <c r="E90" s="41"/>
      <c r="F90" s="50"/>
      <c r="G90" s="41"/>
      <c r="H90" s="41"/>
      <c r="I90" s="43"/>
      <c r="J90" s="76"/>
      <c r="K90" s="101"/>
      <c r="L90" s="10"/>
    </row>
    <row r="91" spans="1:12" s="1" customFormat="1" ht="12.95" customHeight="1" x14ac:dyDescent="0.25">
      <c r="A91" s="23"/>
      <c r="B91" s="20" t="s">
        <v>41</v>
      </c>
      <c r="C91" s="49">
        <v>100</v>
      </c>
      <c r="D91" s="52">
        <v>100</v>
      </c>
      <c r="E91" s="41" t="s">
        <v>178</v>
      </c>
      <c r="F91" s="41">
        <v>100.49791475942141</v>
      </c>
      <c r="G91" s="41">
        <f>(F91/D91-1)*100</f>
        <v>0.49791475942140284</v>
      </c>
      <c r="H91" s="41">
        <v>108.44306996545934</v>
      </c>
      <c r="I91" s="43">
        <f t="shared" si="2"/>
        <v>7.905791105275739</v>
      </c>
      <c r="J91" s="77">
        <v>104.702028276699</v>
      </c>
      <c r="K91" s="101">
        <f>((J91/H91)-1)*100</f>
        <v>-3.4497747896217956</v>
      </c>
      <c r="L91" s="10"/>
    </row>
    <row r="92" spans="1:12" s="1" customFormat="1" ht="12.95" customHeight="1" x14ac:dyDescent="0.25">
      <c r="A92" s="23"/>
      <c r="B92" s="20"/>
      <c r="C92" s="46"/>
      <c r="D92" s="52"/>
      <c r="E92" s="41"/>
      <c r="F92" s="42"/>
      <c r="G92" s="41"/>
      <c r="H92" s="41"/>
      <c r="I92" s="43"/>
      <c r="J92" s="76"/>
      <c r="K92" s="101"/>
      <c r="L92" s="10"/>
    </row>
    <row r="93" spans="1:12" s="1" customFormat="1" ht="12.95" customHeight="1" x14ac:dyDescent="0.25">
      <c r="A93" s="23"/>
      <c r="B93" s="20" t="s">
        <v>42</v>
      </c>
      <c r="C93" s="46">
        <v>100</v>
      </c>
      <c r="D93" s="52">
        <v>99.11457971958886</v>
      </c>
      <c r="E93" s="41">
        <f>(D93/C93-1)*100</f>
        <v>-0.88542028041114218</v>
      </c>
      <c r="F93" s="48">
        <v>104.8298260148574</v>
      </c>
      <c r="G93" s="41">
        <f>(F93/D93-1)*100</f>
        <v>5.7663023053095674</v>
      </c>
      <c r="H93" s="41">
        <v>104.8298260148574</v>
      </c>
      <c r="I93" s="43">
        <f t="shared" si="2"/>
        <v>0</v>
      </c>
      <c r="J93" s="77">
        <v>104.829826013919</v>
      </c>
      <c r="K93" s="101">
        <f>((J93/H93)-1)*100</f>
        <v>-8.9516172252501747E-10</v>
      </c>
      <c r="L93" s="10"/>
    </row>
    <row r="94" spans="1:12" s="1" customFormat="1" ht="12.95" customHeight="1" x14ac:dyDescent="0.25">
      <c r="A94" s="23"/>
      <c r="B94" s="20"/>
      <c r="C94" s="46"/>
      <c r="D94" s="52"/>
      <c r="E94" s="41"/>
      <c r="F94" s="42"/>
      <c r="G94" s="41"/>
      <c r="H94" s="41"/>
      <c r="I94" s="43"/>
      <c r="J94" s="76"/>
      <c r="K94" s="101"/>
      <c r="L94" s="10"/>
    </row>
    <row r="95" spans="1:12" s="1" customFormat="1" ht="12.95" customHeight="1" x14ac:dyDescent="0.25">
      <c r="A95" s="23"/>
      <c r="B95" s="24" t="s">
        <v>181</v>
      </c>
      <c r="C95" s="49">
        <v>100</v>
      </c>
      <c r="D95" s="41">
        <v>100.6386805970516</v>
      </c>
      <c r="E95" s="41">
        <f>(D95/C95-1)*100</f>
        <v>0.63868059705161073</v>
      </c>
      <c r="F95" s="48">
        <v>103.56144965476098</v>
      </c>
      <c r="G95" s="41">
        <f>(F95/D95-1)*100</f>
        <v>2.9042203657377863</v>
      </c>
      <c r="H95" s="41">
        <v>104.1777693549087</v>
      </c>
      <c r="I95" s="43">
        <f t="shared" si="2"/>
        <v>0.59512463585853492</v>
      </c>
      <c r="J95" s="77">
        <v>99.197131645551906</v>
      </c>
      <c r="K95" s="101">
        <f>((J95/H95)-1)*100</f>
        <v>-4.7809026246175002</v>
      </c>
      <c r="L95" s="10"/>
    </row>
    <row r="96" spans="1:12" s="1" customFormat="1" ht="12.95" customHeight="1" x14ac:dyDescent="0.25">
      <c r="A96" s="23"/>
      <c r="B96" s="20"/>
      <c r="C96" s="46"/>
      <c r="D96" s="52"/>
      <c r="E96" s="41"/>
      <c r="F96" s="42"/>
      <c r="G96" s="41"/>
      <c r="H96" s="41"/>
      <c r="I96" s="43"/>
      <c r="J96" s="76"/>
      <c r="K96" s="101"/>
      <c r="L96" s="10"/>
    </row>
    <row r="97" spans="1:12" s="1" customFormat="1" ht="12.95" customHeight="1" x14ac:dyDescent="0.25">
      <c r="A97" s="23"/>
      <c r="B97" s="20" t="s">
        <v>152</v>
      </c>
      <c r="C97" s="46">
        <v>100</v>
      </c>
      <c r="D97" s="52">
        <v>99.157934804481457</v>
      </c>
      <c r="E97" s="41">
        <f>(D97/C97-1)*100</f>
        <v>-0.84206519551854875</v>
      </c>
      <c r="F97" s="48">
        <v>95.282964146294418</v>
      </c>
      <c r="G97" s="41">
        <f>(F97/D97-1)*100</f>
        <v>-3.9078775347910044</v>
      </c>
      <c r="H97" s="41">
        <v>97.263537896548712</v>
      </c>
      <c r="I97" s="43">
        <f t="shared" si="2"/>
        <v>2.07862314947862</v>
      </c>
      <c r="J97" s="77">
        <v>99.592558158648004</v>
      </c>
      <c r="K97" s="101">
        <f>((J97/H97)-1)*100</f>
        <v>2.3945461089195375</v>
      </c>
      <c r="L97" s="10"/>
    </row>
    <row r="98" spans="1:12" s="1" customFormat="1" ht="12.95" customHeight="1" x14ac:dyDescent="0.25">
      <c r="A98" s="23"/>
      <c r="B98" s="20"/>
      <c r="C98" s="46"/>
      <c r="D98" s="52"/>
      <c r="E98" s="41"/>
      <c r="F98" s="42"/>
      <c r="G98" s="41"/>
      <c r="H98" s="41"/>
      <c r="I98" s="43"/>
      <c r="J98" s="76"/>
      <c r="K98" s="101"/>
      <c r="L98" s="10"/>
    </row>
    <row r="99" spans="1:12" s="1" customFormat="1" ht="12.95" customHeight="1" x14ac:dyDescent="0.25">
      <c r="A99" s="23"/>
      <c r="B99" s="20" t="s">
        <v>43</v>
      </c>
      <c r="C99" s="49">
        <v>100</v>
      </c>
      <c r="D99" s="52">
        <v>100</v>
      </c>
      <c r="E99" s="41" t="s">
        <v>178</v>
      </c>
      <c r="F99" s="48">
        <v>104.34514353031238</v>
      </c>
      <c r="G99" s="41">
        <f>(F99/D99-1)*100</f>
        <v>4.3451435303123898</v>
      </c>
      <c r="H99" s="41">
        <v>103.09617812486142</v>
      </c>
      <c r="I99" s="43">
        <f t="shared" si="2"/>
        <v>-1.1969559513693495</v>
      </c>
      <c r="J99" s="77">
        <v>104.83331983758499</v>
      </c>
      <c r="K99" s="101">
        <f>((J99/H99)-1)*100</f>
        <v>1.6849719789027384</v>
      </c>
      <c r="L99" s="10"/>
    </row>
    <row r="100" spans="1:12" s="1" customFormat="1" ht="12.95" customHeight="1" x14ac:dyDescent="0.25">
      <c r="A100" s="23"/>
      <c r="B100" s="20"/>
      <c r="C100" s="46"/>
      <c r="D100" s="52"/>
      <c r="E100" s="41"/>
      <c r="F100" s="42"/>
      <c r="G100" s="41"/>
      <c r="H100" s="41"/>
      <c r="I100" s="43"/>
      <c r="J100" s="76"/>
      <c r="K100" s="101"/>
      <c r="L100" s="10"/>
    </row>
    <row r="101" spans="1:12" s="1" customFormat="1" ht="12.95" customHeight="1" x14ac:dyDescent="0.25">
      <c r="A101" s="23"/>
      <c r="B101" s="20" t="s">
        <v>44</v>
      </c>
      <c r="C101" s="46">
        <v>100</v>
      </c>
      <c r="D101" s="52">
        <v>100</v>
      </c>
      <c r="E101" s="41" t="s">
        <v>178</v>
      </c>
      <c r="F101" s="48">
        <v>109.46358590033714</v>
      </c>
      <c r="G101" s="41">
        <f>(F101/D101-1)*100</f>
        <v>9.4635859003371348</v>
      </c>
      <c r="H101" s="41">
        <v>116.811299789446</v>
      </c>
      <c r="I101" s="43">
        <f t="shared" si="2"/>
        <v>6.7124732199059345</v>
      </c>
      <c r="J101" s="77">
        <v>118.22424989695</v>
      </c>
      <c r="K101" s="101">
        <f>((J101/H101)-1)*100</f>
        <v>1.2096005352657313</v>
      </c>
      <c r="L101" s="10"/>
    </row>
    <row r="102" spans="1:12" s="1" customFormat="1" ht="12.95" customHeight="1" x14ac:dyDescent="0.25">
      <c r="A102" s="23"/>
      <c r="B102" s="20"/>
      <c r="C102" s="46"/>
      <c r="D102" s="52"/>
      <c r="E102" s="41"/>
      <c r="F102" s="42"/>
      <c r="G102" s="41"/>
      <c r="H102" s="41"/>
      <c r="I102" s="43"/>
      <c r="J102" s="76"/>
      <c r="K102" s="101"/>
      <c r="L102" s="10"/>
    </row>
    <row r="103" spans="1:12" s="1" customFormat="1" ht="12.95" customHeight="1" x14ac:dyDescent="0.25">
      <c r="A103" s="23"/>
      <c r="B103" s="20" t="s">
        <v>45</v>
      </c>
      <c r="C103" s="49">
        <v>100</v>
      </c>
      <c r="D103" s="52">
        <v>100</v>
      </c>
      <c r="E103" s="41" t="s">
        <v>178</v>
      </c>
      <c r="F103" s="48">
        <v>100</v>
      </c>
      <c r="G103" s="41" t="s">
        <v>178</v>
      </c>
      <c r="H103" s="41">
        <v>107.63169225148108</v>
      </c>
      <c r="I103" s="43">
        <f t="shared" si="2"/>
        <v>7.6316922514810814</v>
      </c>
      <c r="J103" s="77">
        <v>107.631692255464</v>
      </c>
      <c r="K103" s="101">
        <f>((J103/H103)-1)*100</f>
        <v>3.7005065678386018E-9</v>
      </c>
      <c r="L103" s="10"/>
    </row>
    <row r="104" spans="1:12" s="1" customFormat="1" ht="12.95" customHeight="1" x14ac:dyDescent="0.25">
      <c r="A104" s="23"/>
      <c r="B104" s="20"/>
      <c r="C104" s="46"/>
      <c r="D104" s="52"/>
      <c r="E104" s="41"/>
      <c r="F104" s="42"/>
      <c r="G104" s="41"/>
      <c r="H104" s="41"/>
      <c r="I104" s="43"/>
      <c r="J104" s="76"/>
      <c r="K104" s="101"/>
      <c r="L104" s="10"/>
    </row>
    <row r="105" spans="1:12" s="1" customFormat="1" ht="12.95" customHeight="1" x14ac:dyDescent="0.25">
      <c r="A105" s="23"/>
      <c r="B105" s="20" t="s">
        <v>46</v>
      </c>
      <c r="C105" s="46">
        <v>100</v>
      </c>
      <c r="D105" s="52">
        <v>100</v>
      </c>
      <c r="E105" s="41" t="s">
        <v>178</v>
      </c>
      <c r="F105" s="48">
        <v>101.236090185123</v>
      </c>
      <c r="G105" s="41">
        <f>(F105/D105-1)*100</f>
        <v>1.2360901851230066</v>
      </c>
      <c r="H105" s="41">
        <v>100.42308940182933</v>
      </c>
      <c r="I105" s="43">
        <f t="shared" si="2"/>
        <v>-0.80307406361407319</v>
      </c>
      <c r="J105" s="77">
        <v>101.787576213405</v>
      </c>
      <c r="K105" s="101">
        <f>((J105/H105)-1)*100</f>
        <v>1.3587381345298688</v>
      </c>
      <c r="L105" s="10"/>
    </row>
    <row r="106" spans="1:12" s="1" customFormat="1" ht="12.95" customHeight="1" x14ac:dyDescent="0.25">
      <c r="A106" s="23"/>
      <c r="B106" s="20"/>
      <c r="C106" s="46"/>
      <c r="D106" s="52"/>
      <c r="E106" s="41"/>
      <c r="F106" s="42"/>
      <c r="G106" s="41"/>
      <c r="H106" s="41"/>
      <c r="I106" s="43"/>
      <c r="J106" s="76"/>
      <c r="K106" s="101"/>
      <c r="L106" s="10"/>
    </row>
    <row r="107" spans="1:12" s="1" customFormat="1" ht="12.95" customHeight="1" x14ac:dyDescent="0.25">
      <c r="A107" s="23"/>
      <c r="B107" s="20" t="s">
        <v>47</v>
      </c>
      <c r="C107" s="49">
        <v>100</v>
      </c>
      <c r="D107" s="52">
        <v>100.44230453708431</v>
      </c>
      <c r="E107" s="41">
        <f>(D107/C107-1)*100</f>
        <v>0.44230453708431483</v>
      </c>
      <c r="F107" s="48">
        <v>100.68239786477588</v>
      </c>
      <c r="G107" s="41">
        <f>(F107/D107-1)*100</f>
        <v>0.23903606035136082</v>
      </c>
      <c r="H107" s="41">
        <v>102.72294766965591</v>
      </c>
      <c r="I107" s="43">
        <f t="shared" si="2"/>
        <v>2.0267195141902006</v>
      </c>
      <c r="J107" s="77">
        <v>99.084803437381396</v>
      </c>
      <c r="K107" s="101">
        <f>((J107/H107)-1)*100</f>
        <v>-3.5417054463568576</v>
      </c>
      <c r="L107" s="10"/>
    </row>
    <row r="108" spans="1:12" s="1" customFormat="1" ht="12.95" customHeight="1" x14ac:dyDescent="0.25">
      <c r="A108" s="23"/>
      <c r="B108" s="20"/>
      <c r="C108" s="46"/>
      <c r="D108" s="52"/>
      <c r="E108" s="41"/>
      <c r="F108" s="42"/>
      <c r="G108" s="41"/>
      <c r="H108" s="41"/>
      <c r="I108" s="43"/>
      <c r="J108" s="76"/>
      <c r="K108" s="101"/>
      <c r="L108" s="10"/>
    </row>
    <row r="109" spans="1:12" s="1" customFormat="1" ht="12.95" customHeight="1" x14ac:dyDescent="0.25">
      <c r="A109" s="23"/>
      <c r="B109" s="20" t="s">
        <v>48</v>
      </c>
      <c r="C109" s="46">
        <v>100</v>
      </c>
      <c r="D109" s="52">
        <v>101.01513760633777</v>
      </c>
      <c r="E109" s="41">
        <f>(D109/C109-1)*100</f>
        <v>1.0151376063377793</v>
      </c>
      <c r="F109" s="48">
        <v>102.35186360852468</v>
      </c>
      <c r="G109" s="41">
        <f>(F109/D109-1)*100</f>
        <v>1.323292759740835</v>
      </c>
      <c r="H109" s="41">
        <v>104.22108002156224</v>
      </c>
      <c r="I109" s="43">
        <f t="shared" si="2"/>
        <v>1.8262651476351532</v>
      </c>
      <c r="J109" s="77">
        <v>104.647337576834</v>
      </c>
      <c r="K109" s="101">
        <f>((J109/H109)-1)*100</f>
        <v>0.40899360780330962</v>
      </c>
      <c r="L109" s="10"/>
    </row>
    <row r="110" spans="1:12" s="1" customFormat="1" ht="12.95" customHeight="1" x14ac:dyDescent="0.25">
      <c r="A110" s="23"/>
      <c r="B110" s="20"/>
      <c r="C110" s="46"/>
      <c r="D110" s="52"/>
      <c r="E110" s="41"/>
      <c r="F110" s="42"/>
      <c r="G110" s="41"/>
      <c r="H110" s="41"/>
      <c r="I110" s="43"/>
      <c r="J110" s="76"/>
      <c r="K110" s="101"/>
      <c r="L110" s="10"/>
    </row>
    <row r="111" spans="1:12" s="1" customFormat="1" ht="12.95" customHeight="1" x14ac:dyDescent="0.25">
      <c r="A111" s="23"/>
      <c r="B111" s="20" t="s">
        <v>49</v>
      </c>
      <c r="C111" s="49">
        <v>100</v>
      </c>
      <c r="D111" s="52">
        <v>101.52362676283622</v>
      </c>
      <c r="E111" s="41">
        <f>(D111/C111-1)*100</f>
        <v>1.5236267628362166</v>
      </c>
      <c r="F111" s="48">
        <v>97.939395155187285</v>
      </c>
      <c r="G111" s="41">
        <f>(F111/D111-1)*100</f>
        <v>-3.5304408657719222</v>
      </c>
      <c r="H111" s="41">
        <v>102.23411125530329</v>
      </c>
      <c r="I111" s="43">
        <f t="shared" si="2"/>
        <v>4.3850751715496461</v>
      </c>
      <c r="J111" s="77">
        <v>100.275676018029</v>
      </c>
      <c r="K111" s="101">
        <f>((J111/H111)-1)*100</f>
        <v>-1.9156377585007767</v>
      </c>
      <c r="L111" s="10"/>
    </row>
    <row r="112" spans="1:12" s="1" customFormat="1" ht="12.95" customHeight="1" x14ac:dyDescent="0.25">
      <c r="A112" s="23"/>
      <c r="B112" s="20"/>
      <c r="C112" s="46"/>
      <c r="D112" s="52"/>
      <c r="E112" s="41"/>
      <c r="F112" s="42"/>
      <c r="G112" s="41"/>
      <c r="H112" s="41"/>
      <c r="I112" s="43"/>
      <c r="J112" s="76"/>
      <c r="K112" s="101"/>
      <c r="L112" s="10"/>
    </row>
    <row r="113" spans="1:12" s="1" customFormat="1" ht="12.95" customHeight="1" x14ac:dyDescent="0.25">
      <c r="A113" s="23"/>
      <c r="B113" s="20" t="s">
        <v>50</v>
      </c>
      <c r="C113" s="46">
        <v>100</v>
      </c>
      <c r="D113" s="52">
        <v>100</v>
      </c>
      <c r="E113" s="41" t="s">
        <v>178</v>
      </c>
      <c r="F113" s="48">
        <v>101.67150629536867</v>
      </c>
      <c r="G113" s="41">
        <f>(F113/D113-1)*100</f>
        <v>1.6715062953686743</v>
      </c>
      <c r="H113" s="41">
        <v>106.82220099262989</v>
      </c>
      <c r="I113" s="43">
        <f t="shared" si="2"/>
        <v>5.0660159221973089</v>
      </c>
      <c r="J113" s="77">
        <v>106.60169836354601</v>
      </c>
      <c r="K113" s="101">
        <f>((J113/H113)-1)*100</f>
        <v>-0.20642022635266599</v>
      </c>
      <c r="L113" s="10"/>
    </row>
    <row r="114" spans="1:12" s="1" customFormat="1" ht="12.95" customHeight="1" x14ac:dyDescent="0.25">
      <c r="A114" s="23"/>
      <c r="B114" s="20"/>
      <c r="C114" s="46"/>
      <c r="D114" s="52"/>
      <c r="E114" s="41"/>
      <c r="F114" s="42"/>
      <c r="G114" s="41"/>
      <c r="H114" s="41"/>
      <c r="I114" s="38"/>
      <c r="J114" s="76"/>
      <c r="K114" s="100"/>
      <c r="L114" s="10"/>
    </row>
    <row r="115" spans="1:12" s="1" customFormat="1" ht="12.95" customHeight="1" x14ac:dyDescent="0.25">
      <c r="A115" s="106" t="s">
        <v>51</v>
      </c>
      <c r="B115" s="107"/>
      <c r="C115" s="44">
        <v>100</v>
      </c>
      <c r="D115" s="45">
        <v>100.42335888486744</v>
      </c>
      <c r="E115" s="36">
        <f>(D115/C115-1)*100</f>
        <v>0.42335888486744189</v>
      </c>
      <c r="F115" s="37">
        <v>93.972895897624554</v>
      </c>
      <c r="G115" s="36">
        <f>(F115/D115-1)*100</f>
        <v>-6.4232695050940869</v>
      </c>
      <c r="H115" s="36">
        <v>94.761793148325324</v>
      </c>
      <c r="I115" s="38">
        <f t="shared" si="2"/>
        <v>0.83949445546533941</v>
      </c>
      <c r="J115" s="82">
        <v>95.518228045879098</v>
      </c>
      <c r="K115" s="99">
        <f>((J115/H115)-1)*100</f>
        <v>0.79824882204346803</v>
      </c>
      <c r="L115" s="10"/>
    </row>
    <row r="116" spans="1:12" s="1" customFormat="1" ht="12.95" customHeight="1" x14ac:dyDescent="0.25">
      <c r="A116" s="23"/>
      <c r="B116" s="17"/>
      <c r="C116" s="46"/>
      <c r="D116" s="47"/>
      <c r="E116" s="41"/>
      <c r="F116" s="42"/>
      <c r="G116" s="41"/>
      <c r="H116" s="41"/>
      <c r="I116" s="38"/>
      <c r="J116" s="76"/>
      <c r="K116" s="100"/>
      <c r="L116" s="10"/>
    </row>
    <row r="117" spans="1:12" s="1" customFormat="1" ht="12.95" customHeight="1" x14ac:dyDescent="0.25">
      <c r="A117" s="23"/>
      <c r="B117" s="16" t="s">
        <v>52</v>
      </c>
      <c r="C117" s="46">
        <v>100</v>
      </c>
      <c r="D117" s="47">
        <v>99.925224707062597</v>
      </c>
      <c r="E117" s="41">
        <f>(D117/C117-1)*100</f>
        <v>-7.4775292937401261E-2</v>
      </c>
      <c r="F117" s="48">
        <v>86.03077543728503</v>
      </c>
      <c r="G117" s="41">
        <f>(F117/D117-1)*100</f>
        <v>-13.904846659599778</v>
      </c>
      <c r="H117" s="41">
        <v>87.371312500328671</v>
      </c>
      <c r="I117" s="43">
        <f t="shared" si="2"/>
        <v>1.5582064165176268</v>
      </c>
      <c r="J117" s="77">
        <v>92.654109153001002</v>
      </c>
      <c r="K117" s="101">
        <f>((J117/H117)-1)*100</f>
        <v>6.0463743779200607</v>
      </c>
      <c r="L117" s="10"/>
    </row>
    <row r="118" spans="1:12" s="1" customFormat="1" ht="12.95" customHeight="1" x14ac:dyDescent="0.25">
      <c r="A118" s="23"/>
      <c r="B118" s="20"/>
      <c r="C118" s="46"/>
      <c r="D118" s="52"/>
      <c r="E118" s="41"/>
      <c r="F118" s="42"/>
      <c r="G118" s="41"/>
      <c r="H118" s="41"/>
      <c r="I118" s="43"/>
      <c r="J118" s="76"/>
      <c r="K118" s="101"/>
      <c r="L118" s="10"/>
    </row>
    <row r="119" spans="1:12" s="1" customFormat="1" ht="12.95" customHeight="1" x14ac:dyDescent="0.25">
      <c r="A119" s="23"/>
      <c r="B119" s="17" t="s">
        <v>189</v>
      </c>
      <c r="C119" s="49">
        <v>100</v>
      </c>
      <c r="D119" s="47">
        <v>100</v>
      </c>
      <c r="E119" s="41" t="s">
        <v>178</v>
      </c>
      <c r="F119" s="48">
        <v>82.981442531088106</v>
      </c>
      <c r="G119" s="41">
        <f>(F119/D119-1)*100</f>
        <v>-17.018557468911901</v>
      </c>
      <c r="H119" s="41">
        <v>79.046580251245956</v>
      </c>
      <c r="I119" s="43">
        <f t="shared" si="2"/>
        <v>-4.7418581309525916</v>
      </c>
      <c r="J119" s="77">
        <v>82.933661642215398</v>
      </c>
      <c r="K119" s="101">
        <f>((J119/H119)-1)*100</f>
        <v>4.9174567433714733</v>
      </c>
      <c r="L119" s="10"/>
    </row>
    <row r="120" spans="1:12" s="1" customFormat="1" ht="12.95" customHeight="1" x14ac:dyDescent="0.25">
      <c r="A120" s="23"/>
      <c r="B120" s="20"/>
      <c r="C120" s="46"/>
      <c r="D120" s="52"/>
      <c r="E120" s="41"/>
      <c r="F120" s="42"/>
      <c r="G120" s="41"/>
      <c r="H120" s="41"/>
      <c r="I120" s="43"/>
      <c r="J120" s="76"/>
      <c r="K120" s="101"/>
      <c r="L120" s="10"/>
    </row>
    <row r="121" spans="1:12" s="1" customFormat="1" ht="12.95" customHeight="1" x14ac:dyDescent="0.25">
      <c r="A121" s="23"/>
      <c r="B121" s="19" t="s">
        <v>53</v>
      </c>
      <c r="C121" s="46">
        <v>100</v>
      </c>
      <c r="D121" s="51">
        <v>99.880453376275042</v>
      </c>
      <c r="E121" s="41">
        <f>(D121/C121-1)*100</f>
        <v>-0.11954662372495317</v>
      </c>
      <c r="F121" s="48">
        <v>88.534491048591931</v>
      </c>
      <c r="G121" s="41">
        <f>(F121/D121-1)*100</f>
        <v>-11.359542276945811</v>
      </c>
      <c r="H121" s="41">
        <v>94.25809151303956</v>
      </c>
      <c r="I121" s="43">
        <f t="shared" si="2"/>
        <v>6.46482562519759</v>
      </c>
      <c r="J121" s="77">
        <v>100.35996945786199</v>
      </c>
      <c r="K121" s="101">
        <f>((J121/H121)-1)*100</f>
        <v>6.4735852878777145</v>
      </c>
      <c r="L121" s="10"/>
    </row>
    <row r="122" spans="1:12" s="1" customFormat="1" ht="12.95" customHeight="1" x14ac:dyDescent="0.25">
      <c r="A122" s="23"/>
      <c r="B122" s="20"/>
      <c r="C122" s="46"/>
      <c r="D122" s="52"/>
      <c r="E122" s="41"/>
      <c r="F122" s="42"/>
      <c r="G122" s="41"/>
      <c r="H122" s="41"/>
      <c r="I122" s="43"/>
      <c r="J122" s="76"/>
      <c r="K122" s="101"/>
      <c r="L122" s="10"/>
    </row>
    <row r="123" spans="1:12" s="1" customFormat="1" ht="12.95" customHeight="1" x14ac:dyDescent="0.25">
      <c r="A123" s="23"/>
      <c r="B123" s="20" t="s">
        <v>54</v>
      </c>
      <c r="C123" s="49">
        <v>100</v>
      </c>
      <c r="D123" s="52">
        <v>99.834571649414841</v>
      </c>
      <c r="E123" s="41">
        <f>(D123/C123-1)*100</f>
        <v>-0.1654283505851617</v>
      </c>
      <c r="F123" s="48">
        <v>87.511845772749268</v>
      </c>
      <c r="G123" s="41">
        <f>(F123/D123-1)*100</f>
        <v>-12.34314493774642</v>
      </c>
      <c r="H123" s="41">
        <v>91.246041071253998</v>
      </c>
      <c r="I123" s="43">
        <f t="shared" si="2"/>
        <v>4.2670740921197048</v>
      </c>
      <c r="J123" s="77">
        <v>98.275161041333106</v>
      </c>
      <c r="K123" s="101">
        <f>((J123/H123)-1)*100</f>
        <v>7.7034793921525457</v>
      </c>
      <c r="L123" s="10"/>
    </row>
    <row r="124" spans="1:12" s="1" customFormat="1" ht="12.95" customHeight="1" x14ac:dyDescent="0.25">
      <c r="A124" s="23"/>
      <c r="B124" s="20"/>
      <c r="C124" s="46"/>
      <c r="D124" s="52"/>
      <c r="E124" s="41"/>
      <c r="F124" s="42"/>
      <c r="G124" s="41"/>
      <c r="H124" s="41"/>
      <c r="I124" s="43"/>
      <c r="J124" s="76"/>
      <c r="K124" s="101"/>
      <c r="L124" s="10"/>
    </row>
    <row r="125" spans="1:12" s="1" customFormat="1" ht="12.95" customHeight="1" x14ac:dyDescent="0.25">
      <c r="A125" s="23"/>
      <c r="B125" s="21" t="s">
        <v>55</v>
      </c>
      <c r="C125" s="46">
        <v>100</v>
      </c>
      <c r="D125" s="52">
        <v>99.940192751358765</v>
      </c>
      <c r="E125" s="41">
        <f>(D125/C125-1)*100</f>
        <v>-5.9807248641230437E-2</v>
      </c>
      <c r="F125" s="48">
        <v>99.012616039356772</v>
      </c>
      <c r="G125" s="41">
        <f>(F125/D125-1)*100</f>
        <v>-0.92813180209658785</v>
      </c>
      <c r="H125" s="41">
        <v>101.47295754922379</v>
      </c>
      <c r="I125" s="43">
        <f t="shared" si="2"/>
        <v>2.4848767846807007</v>
      </c>
      <c r="J125" s="77">
        <v>98.417498302447399</v>
      </c>
      <c r="K125" s="101">
        <f>((J125/H125)-1)*100</f>
        <v>-3.0111069200818519</v>
      </c>
      <c r="L125" s="10"/>
    </row>
    <row r="126" spans="1:12" s="1" customFormat="1" ht="12.95" customHeight="1" x14ac:dyDescent="0.25">
      <c r="A126" s="23"/>
      <c r="B126" s="20"/>
      <c r="C126" s="46"/>
      <c r="D126" s="52"/>
      <c r="E126" s="41"/>
      <c r="F126" s="42"/>
      <c r="G126" s="41"/>
      <c r="H126" s="41"/>
      <c r="I126" s="43"/>
      <c r="J126" s="76"/>
      <c r="K126" s="101"/>
      <c r="L126" s="10"/>
    </row>
    <row r="127" spans="1:12" s="1" customFormat="1" ht="12.95" customHeight="1" x14ac:dyDescent="0.25">
      <c r="A127" s="23"/>
      <c r="B127" s="20" t="s">
        <v>56</v>
      </c>
      <c r="C127" s="49">
        <v>100</v>
      </c>
      <c r="D127" s="52">
        <v>100</v>
      </c>
      <c r="E127" s="41" t="s">
        <v>178</v>
      </c>
      <c r="F127" s="48">
        <v>99.409740905732733</v>
      </c>
      <c r="G127" s="41">
        <f>(F127/D127-1)*100</f>
        <v>-0.59025909426726475</v>
      </c>
      <c r="H127" s="41">
        <v>101.51109308774355</v>
      </c>
      <c r="I127" s="43">
        <f t="shared" si="2"/>
        <v>2.1138292514045087</v>
      </c>
      <c r="J127" s="77">
        <v>104.074771447895</v>
      </c>
      <c r="K127" s="101">
        <f>((J127/H127)-1)*100</f>
        <v>2.5255154704476368</v>
      </c>
      <c r="L127" s="10"/>
    </row>
    <row r="128" spans="1:12" s="1" customFormat="1" ht="12.95" customHeight="1" x14ac:dyDescent="0.25">
      <c r="A128" s="23"/>
      <c r="B128" s="20"/>
      <c r="C128" s="46"/>
      <c r="D128" s="52"/>
      <c r="E128" s="41"/>
      <c r="F128" s="42"/>
      <c r="G128" s="41"/>
      <c r="H128" s="41"/>
      <c r="I128" s="43"/>
      <c r="J128" s="76"/>
      <c r="K128" s="101"/>
      <c r="L128" s="10"/>
    </row>
    <row r="129" spans="1:12" s="1" customFormat="1" ht="12.95" customHeight="1" x14ac:dyDescent="0.25">
      <c r="A129" s="23"/>
      <c r="B129" s="24" t="s">
        <v>57</v>
      </c>
      <c r="C129" s="46">
        <v>100</v>
      </c>
      <c r="D129" s="41">
        <v>98.679424300993205</v>
      </c>
      <c r="E129" s="41">
        <f>(D129/C129-1)*100</f>
        <v>-1.3205756990067985</v>
      </c>
      <c r="F129" s="48">
        <v>102.89021532278792</v>
      </c>
      <c r="G129" s="41">
        <f>(F129/D129-1)*100</f>
        <v>4.2671418602432398</v>
      </c>
      <c r="H129" s="41">
        <v>99.98715115454803</v>
      </c>
      <c r="I129" s="43">
        <f t="shared" si="2"/>
        <v>-2.8215162725944154</v>
      </c>
      <c r="J129" s="77">
        <v>100.313699747138</v>
      </c>
      <c r="K129" s="101">
        <f>((J129/H129)-1)*100</f>
        <v>0.32659055570574136</v>
      </c>
      <c r="L129" s="10"/>
    </row>
    <row r="130" spans="1:12" s="1" customFormat="1" ht="12.95" customHeight="1" x14ac:dyDescent="0.25">
      <c r="A130" s="23"/>
      <c r="B130" s="20"/>
      <c r="C130" s="46"/>
      <c r="D130" s="52"/>
      <c r="E130" s="41"/>
      <c r="F130" s="42"/>
      <c r="G130" s="41"/>
      <c r="H130" s="41"/>
      <c r="I130" s="43"/>
      <c r="J130" s="76"/>
      <c r="K130" s="101"/>
      <c r="L130" s="10"/>
    </row>
    <row r="131" spans="1:12" s="1" customFormat="1" ht="12.95" customHeight="1" x14ac:dyDescent="0.25">
      <c r="A131" s="23"/>
      <c r="B131" s="20" t="s">
        <v>58</v>
      </c>
      <c r="C131" s="49">
        <v>100</v>
      </c>
      <c r="D131" s="52">
        <v>98.709046200808203</v>
      </c>
      <c r="E131" s="41">
        <f>(D131/C131-1)*100</f>
        <v>-1.2909537991917963</v>
      </c>
      <c r="F131" s="41">
        <v>100.93614857982254</v>
      </c>
      <c r="G131" s="41">
        <f>(F131/D131-1)*100</f>
        <v>2.2562292563172548</v>
      </c>
      <c r="H131" s="41">
        <v>97.274410853109273</v>
      </c>
      <c r="I131" s="43">
        <f t="shared" si="2"/>
        <v>-3.6277763499342197</v>
      </c>
      <c r="J131" s="77">
        <v>93.738320969484107</v>
      </c>
      <c r="K131" s="101">
        <f>((J131/H131)-1)*100</f>
        <v>-3.6351696737232264</v>
      </c>
      <c r="L131" s="10"/>
    </row>
    <row r="132" spans="1:12" s="1" customFormat="1" ht="12.95" customHeight="1" x14ac:dyDescent="0.25">
      <c r="A132" s="23"/>
      <c r="B132" s="20"/>
      <c r="C132" s="46"/>
      <c r="D132" s="52"/>
      <c r="E132" s="41"/>
      <c r="F132" s="42"/>
      <c r="G132" s="41"/>
      <c r="H132" s="41"/>
      <c r="I132" s="43"/>
      <c r="J132" s="76"/>
      <c r="K132" s="101"/>
      <c r="L132" s="10"/>
    </row>
    <row r="133" spans="1:12" s="1" customFormat="1" ht="12.95" customHeight="1" x14ac:dyDescent="0.25">
      <c r="A133" s="23"/>
      <c r="B133" s="24" t="s">
        <v>59</v>
      </c>
      <c r="C133" s="46">
        <v>100</v>
      </c>
      <c r="D133" s="41">
        <v>100</v>
      </c>
      <c r="E133" s="41" t="s">
        <v>178</v>
      </c>
      <c r="F133" s="48">
        <v>98.707745061394974</v>
      </c>
      <c r="G133" s="41">
        <f>(F133/D133-1)*100</f>
        <v>-1.2922549386050308</v>
      </c>
      <c r="H133" s="41">
        <v>98.366818637744629</v>
      </c>
      <c r="I133" s="43">
        <f t="shared" si="2"/>
        <v>-0.34538973961799613</v>
      </c>
      <c r="J133" s="77">
        <v>94.153467920215405</v>
      </c>
      <c r="K133" s="101">
        <f>((J133/H133)-1)*100</f>
        <v>-4.283304854094883</v>
      </c>
      <c r="L133" s="10"/>
    </row>
    <row r="134" spans="1:12" s="1" customFormat="1" ht="12.95" customHeight="1" x14ac:dyDescent="0.25">
      <c r="A134" s="23"/>
      <c r="B134" s="20"/>
      <c r="C134" s="46"/>
      <c r="D134" s="52"/>
      <c r="E134" s="41"/>
      <c r="F134" s="42"/>
      <c r="G134" s="41"/>
      <c r="H134" s="41"/>
      <c r="I134" s="43"/>
      <c r="J134" s="76"/>
      <c r="K134" s="101"/>
      <c r="L134" s="10"/>
    </row>
    <row r="135" spans="1:12" s="1" customFormat="1" ht="12.95" customHeight="1" x14ac:dyDescent="0.25">
      <c r="A135" s="23"/>
      <c r="B135" s="20" t="s">
        <v>60</v>
      </c>
      <c r="C135" s="49">
        <v>100</v>
      </c>
      <c r="D135" s="52">
        <v>99.992116360141722</v>
      </c>
      <c r="E135" s="41">
        <f>(D135/C135-1)*100</f>
        <v>-7.8836398582748934E-3</v>
      </c>
      <c r="F135" s="48">
        <v>102.24199865895093</v>
      </c>
      <c r="G135" s="41">
        <f>(F135/D135-1)*100</f>
        <v>2.2500596854114097</v>
      </c>
      <c r="H135" s="41">
        <v>105.12130552725772</v>
      </c>
      <c r="I135" s="43">
        <f t="shared" si="2"/>
        <v>2.8161684103137574</v>
      </c>
      <c r="J135" s="77">
        <v>100.572727332406</v>
      </c>
      <c r="K135" s="101">
        <f>((J135/H135)-1)*100</f>
        <v>-4.3269803129226574</v>
      </c>
      <c r="L135" s="10"/>
    </row>
    <row r="136" spans="1:12" s="1" customFormat="1" ht="12.95" customHeight="1" x14ac:dyDescent="0.25">
      <c r="A136" s="23"/>
      <c r="B136" s="20"/>
      <c r="C136" s="46"/>
      <c r="D136" s="52"/>
      <c r="E136" s="41"/>
      <c r="F136" s="42"/>
      <c r="G136" s="41"/>
      <c r="H136" s="41"/>
      <c r="I136" s="43"/>
      <c r="J136" s="76"/>
      <c r="K136" s="101"/>
      <c r="L136" s="10"/>
    </row>
    <row r="137" spans="1:12" s="1" customFormat="1" ht="12.95" customHeight="1" x14ac:dyDescent="0.25">
      <c r="A137" s="23"/>
      <c r="B137" s="20" t="s">
        <v>61</v>
      </c>
      <c r="C137" s="46">
        <v>100</v>
      </c>
      <c r="D137" s="52">
        <v>100</v>
      </c>
      <c r="E137" s="41" t="s">
        <v>178</v>
      </c>
      <c r="F137" s="48">
        <v>101.38327137124475</v>
      </c>
      <c r="G137" s="41">
        <f>(F137/D137-1)*100</f>
        <v>1.3832713712447431</v>
      </c>
      <c r="H137" s="41">
        <v>99.841101473956655</v>
      </c>
      <c r="I137" s="43">
        <f t="shared" si="2"/>
        <v>-1.5211285613787151</v>
      </c>
      <c r="J137" s="77">
        <v>96.232859712108294</v>
      </c>
      <c r="K137" s="101">
        <f>((J137/H137)-1)*100</f>
        <v>-3.6139843296796648</v>
      </c>
      <c r="L137" s="10"/>
    </row>
    <row r="138" spans="1:12" s="1" customFormat="1" ht="12.95" customHeight="1" x14ac:dyDescent="0.25">
      <c r="A138" s="23"/>
      <c r="B138" s="20"/>
      <c r="C138" s="46"/>
      <c r="D138" s="52"/>
      <c r="E138" s="41"/>
      <c r="F138" s="42"/>
      <c r="G138" s="41"/>
      <c r="H138" s="41"/>
      <c r="I138" s="43"/>
      <c r="J138" s="76"/>
      <c r="K138" s="101"/>
      <c r="L138" s="10"/>
    </row>
    <row r="139" spans="1:12" s="1" customFormat="1" ht="12.95" customHeight="1" x14ac:dyDescent="0.25">
      <c r="A139" s="23"/>
      <c r="B139" s="24" t="s">
        <v>62</v>
      </c>
      <c r="C139" s="49">
        <v>100</v>
      </c>
      <c r="D139" s="41">
        <v>100</v>
      </c>
      <c r="E139" s="41" t="s">
        <v>178</v>
      </c>
      <c r="F139" s="48">
        <v>95.771081503141261</v>
      </c>
      <c r="G139" s="41">
        <f>(F139/D139-1)*100</f>
        <v>-4.2289184968587357</v>
      </c>
      <c r="H139" s="41">
        <v>100.34157564474779</v>
      </c>
      <c r="I139" s="43">
        <f t="shared" ref="I139:I200" si="3">(H139/F139-1)*100</f>
        <v>4.7723112967630321</v>
      </c>
      <c r="J139" s="77">
        <v>98.406298297953299</v>
      </c>
      <c r="K139" s="101">
        <f>((J139/H139)-1)*100</f>
        <v>-1.928689413495166</v>
      </c>
      <c r="L139" s="10"/>
    </row>
    <row r="140" spans="1:12" s="1" customFormat="1" ht="12.95" customHeight="1" x14ac:dyDescent="0.25">
      <c r="A140" s="23"/>
      <c r="B140" s="24"/>
      <c r="C140" s="46"/>
      <c r="D140" s="41"/>
      <c r="E140" s="41"/>
      <c r="F140" s="42"/>
      <c r="G140" s="41"/>
      <c r="H140" s="41"/>
      <c r="I140" s="43"/>
      <c r="J140" s="76"/>
      <c r="K140" s="101"/>
      <c r="L140" s="10"/>
    </row>
    <row r="141" spans="1:12" s="1" customFormat="1" ht="12.95" customHeight="1" x14ac:dyDescent="0.25">
      <c r="A141" s="23"/>
      <c r="B141" s="20" t="s">
        <v>63</v>
      </c>
      <c r="C141" s="49">
        <v>100</v>
      </c>
      <c r="D141" s="52">
        <v>101.62654963092295</v>
      </c>
      <c r="E141" s="41">
        <f>(D141/C141-1)*100</f>
        <v>1.6265496309229466</v>
      </c>
      <c r="F141" s="41">
        <v>100</v>
      </c>
      <c r="G141" s="41">
        <f>(F141/D141-1)*100</f>
        <v>-1.600516436728483</v>
      </c>
      <c r="H141" s="41">
        <v>98.843736317401238</v>
      </c>
      <c r="I141" s="43">
        <f t="shared" si="3"/>
        <v>-1.1562636825987571</v>
      </c>
      <c r="J141" s="77">
        <v>98.843736320000005</v>
      </c>
      <c r="K141" s="101">
        <f>((J141/H141)-1)*100</f>
        <v>2.6291635535358182E-9</v>
      </c>
      <c r="L141" s="10"/>
    </row>
    <row r="142" spans="1:12" s="1" customFormat="1" ht="12.95" customHeight="1" x14ac:dyDescent="0.25">
      <c r="A142" s="23"/>
      <c r="B142" s="20"/>
      <c r="C142" s="46"/>
      <c r="D142" s="52"/>
      <c r="E142" s="41"/>
      <c r="F142" s="42"/>
      <c r="G142" s="41"/>
      <c r="H142" s="41"/>
      <c r="I142" s="43"/>
      <c r="J142" s="76"/>
      <c r="K142" s="101"/>
      <c r="L142" s="10"/>
    </row>
    <row r="143" spans="1:12" s="1" customFormat="1" ht="12.95" customHeight="1" x14ac:dyDescent="0.25">
      <c r="A143" s="23"/>
      <c r="B143" s="20" t="s">
        <v>64</v>
      </c>
      <c r="C143" s="46">
        <v>100</v>
      </c>
      <c r="D143" s="52">
        <v>98.737874106975966</v>
      </c>
      <c r="E143" s="41">
        <f>(D143/C143-1)*100</f>
        <v>-1.2621258930240353</v>
      </c>
      <c r="F143" s="48">
        <v>101.16196702458569</v>
      </c>
      <c r="G143" s="41">
        <f>(F143/D143-1)*100</f>
        <v>2.4550791067097233</v>
      </c>
      <c r="H143" s="41">
        <v>109.15402267403603</v>
      </c>
      <c r="I143" s="43">
        <f t="shared" si="3"/>
        <v>7.9002572651716063</v>
      </c>
      <c r="J143" s="77">
        <v>109.759891863996</v>
      </c>
      <c r="K143" s="101">
        <f>((J143/H143)-1)*100</f>
        <v>0.55505896632803697</v>
      </c>
      <c r="L143" s="10"/>
    </row>
    <row r="144" spans="1:12" s="1" customFormat="1" ht="12.95" customHeight="1" x14ac:dyDescent="0.25">
      <c r="A144" s="23"/>
      <c r="B144" s="20"/>
      <c r="C144" s="46"/>
      <c r="D144" s="52"/>
      <c r="E144" s="41"/>
      <c r="F144" s="42"/>
      <c r="G144" s="41"/>
      <c r="H144" s="41"/>
      <c r="I144" s="43"/>
      <c r="J144" s="76"/>
      <c r="K144" s="101"/>
      <c r="L144" s="10"/>
    </row>
    <row r="145" spans="1:12" s="1" customFormat="1" ht="12.95" customHeight="1" x14ac:dyDescent="0.25">
      <c r="A145" s="23"/>
      <c r="B145" s="21" t="s">
        <v>65</v>
      </c>
      <c r="C145" s="49">
        <v>100</v>
      </c>
      <c r="D145" s="52">
        <v>101.47999475698137</v>
      </c>
      <c r="E145" s="41">
        <f>(D145/C145-1)*100</f>
        <v>1.4799947569813732</v>
      </c>
      <c r="F145" s="48">
        <v>100.50564244789481</v>
      </c>
      <c r="G145" s="41">
        <f>(F145/D145-1)*100</f>
        <v>-0.9601422540668092</v>
      </c>
      <c r="H145" s="41">
        <v>99.204654565772458</v>
      </c>
      <c r="I145" s="43">
        <f t="shared" si="3"/>
        <v>-1.2944426307177959</v>
      </c>
      <c r="J145" s="77">
        <v>98.017696713942101</v>
      </c>
      <c r="K145" s="101">
        <f>((J145/H145)-1)*100</f>
        <v>-1.1964739527855595</v>
      </c>
      <c r="L145" s="10"/>
    </row>
    <row r="146" spans="1:12" s="1" customFormat="1" ht="12.95" customHeight="1" x14ac:dyDescent="0.25">
      <c r="A146" s="23"/>
      <c r="B146" s="22"/>
      <c r="C146" s="46"/>
      <c r="D146" s="52"/>
      <c r="E146" s="41"/>
      <c r="F146" s="42"/>
      <c r="G146" s="41"/>
      <c r="H146" s="41"/>
      <c r="I146" s="43"/>
      <c r="J146" s="76"/>
      <c r="K146" s="101"/>
      <c r="L146" s="10"/>
    </row>
    <row r="147" spans="1:12" s="1" customFormat="1" ht="12.95" customHeight="1" x14ac:dyDescent="0.25">
      <c r="A147" s="23"/>
      <c r="B147" s="21" t="s">
        <v>66</v>
      </c>
      <c r="C147" s="46">
        <v>100</v>
      </c>
      <c r="D147" s="52">
        <v>101.37267427059801</v>
      </c>
      <c r="E147" s="41">
        <f>(D147/C147-1)*100</f>
        <v>1.3726742705980177</v>
      </c>
      <c r="F147" s="41">
        <v>96.166592213718772</v>
      </c>
      <c r="G147" s="41">
        <f>(F147/D147-1)*100</f>
        <v>-5.1355871731098235</v>
      </c>
      <c r="H147" s="41">
        <v>99.527273184553849</v>
      </c>
      <c r="I147" s="43">
        <f t="shared" si="3"/>
        <v>3.4946449629476017</v>
      </c>
      <c r="J147" s="77">
        <v>89.743158543723496</v>
      </c>
      <c r="K147" s="101">
        <f>((J147/H147)-1)*100</f>
        <v>-9.8305864591383134</v>
      </c>
      <c r="L147" s="10"/>
    </row>
    <row r="148" spans="1:12" s="1" customFormat="1" ht="12.95" customHeight="1" x14ac:dyDescent="0.25">
      <c r="A148" s="23"/>
      <c r="B148" s="21"/>
      <c r="C148" s="46"/>
      <c r="D148" s="52"/>
      <c r="E148" s="41"/>
      <c r="F148" s="50"/>
      <c r="G148" s="41"/>
      <c r="H148" s="41"/>
      <c r="I148" s="43"/>
      <c r="J148" s="76"/>
      <c r="K148" s="101"/>
      <c r="L148" s="10"/>
    </row>
    <row r="149" spans="1:12" s="92" customFormat="1" ht="12.95" customHeight="1" x14ac:dyDescent="0.25">
      <c r="A149" s="83" t="s">
        <v>190</v>
      </c>
      <c r="B149" s="84"/>
      <c r="C149" s="85"/>
      <c r="D149" s="86"/>
      <c r="E149" s="87"/>
      <c r="F149" s="88"/>
      <c r="G149" s="87"/>
      <c r="H149" s="87"/>
      <c r="I149" s="89"/>
      <c r="J149" s="90"/>
      <c r="K149" s="103"/>
      <c r="L149" s="91"/>
    </row>
    <row r="150" spans="1:12" s="1" customFormat="1" ht="12.95" customHeight="1" x14ac:dyDescent="0.25">
      <c r="A150" s="23"/>
      <c r="B150" s="21"/>
      <c r="C150" s="46"/>
      <c r="D150" s="52"/>
      <c r="E150" s="41"/>
      <c r="F150" s="50"/>
      <c r="G150" s="41"/>
      <c r="H150" s="41"/>
      <c r="I150" s="43"/>
      <c r="J150" s="76"/>
      <c r="K150" s="101"/>
      <c r="L150" s="10"/>
    </row>
    <row r="151" spans="1:12" s="1" customFormat="1" ht="12.95" customHeight="1" x14ac:dyDescent="0.25">
      <c r="A151" s="23"/>
      <c r="B151" s="20" t="s">
        <v>67</v>
      </c>
      <c r="C151" s="49">
        <v>100</v>
      </c>
      <c r="D151" s="52">
        <v>100</v>
      </c>
      <c r="E151" s="41" t="s">
        <v>178</v>
      </c>
      <c r="F151" s="41">
        <v>93.798274740212022</v>
      </c>
      <c r="G151" s="41">
        <f>(F151/D151-1)*100</f>
        <v>-6.2017252597879828</v>
      </c>
      <c r="H151" s="41">
        <v>95.103934755642143</v>
      </c>
      <c r="I151" s="43">
        <f t="shared" si="3"/>
        <v>1.3919872396868094</v>
      </c>
      <c r="J151" s="77">
        <v>93.223305908339398</v>
      </c>
      <c r="K151" s="101">
        <f>((J151/H151)-1)*100</f>
        <v>-1.9774458881588797</v>
      </c>
      <c r="L151" s="10"/>
    </row>
    <row r="152" spans="1:12" s="1" customFormat="1" ht="12.95" customHeight="1" x14ac:dyDescent="0.25">
      <c r="A152" s="23"/>
      <c r="B152" s="20"/>
      <c r="C152" s="46"/>
      <c r="D152" s="52"/>
      <c r="E152" s="41"/>
      <c r="F152" s="50"/>
      <c r="G152" s="41"/>
      <c r="H152" s="41"/>
      <c r="I152" s="43"/>
      <c r="J152" s="76"/>
      <c r="K152" s="101"/>
      <c r="L152" s="10"/>
    </row>
    <row r="153" spans="1:12" s="1" customFormat="1" ht="12.95" customHeight="1" x14ac:dyDescent="0.25">
      <c r="A153" s="23"/>
      <c r="B153" s="20" t="s">
        <v>68</v>
      </c>
      <c r="C153" s="46">
        <v>100</v>
      </c>
      <c r="D153" s="52">
        <v>102.07723274577222</v>
      </c>
      <c r="E153" s="41">
        <f>(D153/C153-1)*100</f>
        <v>2.0772327457722284</v>
      </c>
      <c r="F153" s="41">
        <v>97.382188793040825</v>
      </c>
      <c r="G153" s="41">
        <f>(F153/D153-1)*100</f>
        <v>-4.599501599367029</v>
      </c>
      <c r="H153" s="41">
        <v>101.79765928080941</v>
      </c>
      <c r="I153" s="43">
        <f t="shared" si="3"/>
        <v>4.5341664040356111</v>
      </c>
      <c r="J153" s="77">
        <v>87.956888214982598</v>
      </c>
      <c r="K153" s="101">
        <f>((J153/H153)-1)*100</f>
        <v>-13.596354929583377</v>
      </c>
      <c r="L153" s="10"/>
    </row>
    <row r="154" spans="1:12" s="1" customFormat="1" ht="12.95" customHeight="1" x14ac:dyDescent="0.25">
      <c r="A154" s="23"/>
      <c r="B154" s="20"/>
      <c r="C154" s="46"/>
      <c r="D154" s="52"/>
      <c r="E154" s="41"/>
      <c r="F154" s="42"/>
      <c r="G154" s="41"/>
      <c r="H154" s="41"/>
      <c r="I154" s="43"/>
      <c r="J154" s="76"/>
      <c r="K154" s="101"/>
      <c r="L154" s="10"/>
    </row>
    <row r="155" spans="1:12" s="1" customFormat="1" ht="12.95" customHeight="1" x14ac:dyDescent="0.25">
      <c r="A155" s="23"/>
      <c r="B155" s="21" t="s">
        <v>69</v>
      </c>
      <c r="C155" s="49">
        <v>100</v>
      </c>
      <c r="D155" s="52">
        <v>102.80777374448564</v>
      </c>
      <c r="E155" s="41">
        <f>(D155/C155-1)*100</f>
        <v>2.8077737444856421</v>
      </c>
      <c r="F155" s="48">
        <v>99.10578065457122</v>
      </c>
      <c r="G155" s="41">
        <f>(F155/D155-1)*100</f>
        <v>-3.6008882938319497</v>
      </c>
      <c r="H155" s="41">
        <v>97.808024914778258</v>
      </c>
      <c r="I155" s="43">
        <f t="shared" si="3"/>
        <v>-1.3094652312121258</v>
      </c>
      <c r="J155" s="77">
        <v>99.640297971384697</v>
      </c>
      <c r="K155" s="101">
        <f>((J155/H155)-1)*100</f>
        <v>1.8733361175659491</v>
      </c>
      <c r="L155" s="10"/>
    </row>
    <row r="156" spans="1:12" s="1" customFormat="1" ht="12.95" customHeight="1" x14ac:dyDescent="0.25">
      <c r="A156" s="23"/>
      <c r="B156" s="21"/>
      <c r="C156" s="46"/>
      <c r="D156" s="52"/>
      <c r="E156" s="41"/>
      <c r="F156" s="42"/>
      <c r="G156" s="41"/>
      <c r="H156" s="41"/>
      <c r="I156" s="43"/>
      <c r="J156" s="76"/>
      <c r="K156" s="101"/>
      <c r="L156" s="10"/>
    </row>
    <row r="157" spans="1:12" s="1" customFormat="1" ht="12.95" customHeight="1" x14ac:dyDescent="0.25">
      <c r="A157" s="23"/>
      <c r="B157" s="21" t="s">
        <v>70</v>
      </c>
      <c r="C157" s="46">
        <v>100</v>
      </c>
      <c r="D157" s="52">
        <v>101.11759598354647</v>
      </c>
      <c r="E157" s="41">
        <f>(D157/C157-1)*100</f>
        <v>1.1175959835464599</v>
      </c>
      <c r="F157" s="48">
        <v>94.290728473158069</v>
      </c>
      <c r="G157" s="41">
        <f>(F157/D157-1)*100</f>
        <v>-6.751413978927312</v>
      </c>
      <c r="H157" s="41">
        <v>95.758573241393634</v>
      </c>
      <c r="I157" s="43">
        <f t="shared" si="3"/>
        <v>1.556722269521349</v>
      </c>
      <c r="J157" s="77">
        <v>98.564226724118498</v>
      </c>
      <c r="K157" s="101">
        <f>((J157/H157)-1)*100</f>
        <v>2.9299240660699999</v>
      </c>
      <c r="L157" s="10"/>
    </row>
    <row r="158" spans="1:12" s="1" customFormat="1" ht="12.95" customHeight="1" x14ac:dyDescent="0.25">
      <c r="A158" s="23"/>
      <c r="B158" s="20"/>
      <c r="C158" s="46"/>
      <c r="D158" s="52"/>
      <c r="E158" s="41"/>
      <c r="F158" s="42"/>
      <c r="G158" s="41"/>
      <c r="H158" s="41"/>
      <c r="I158" s="43"/>
      <c r="J158" s="76"/>
      <c r="K158" s="101"/>
      <c r="L158" s="10"/>
    </row>
    <row r="159" spans="1:12" s="1" customFormat="1" ht="12.95" customHeight="1" x14ac:dyDescent="0.25">
      <c r="A159" s="23"/>
      <c r="B159" s="20" t="s">
        <v>71</v>
      </c>
      <c r="C159" s="49">
        <v>100</v>
      </c>
      <c r="D159" s="52">
        <v>103.73861026883307</v>
      </c>
      <c r="E159" s="41">
        <f>(D159/C159-1)*100</f>
        <v>3.7386102688330647</v>
      </c>
      <c r="F159" s="48">
        <v>101.75758837603099</v>
      </c>
      <c r="G159" s="41">
        <f>(F159/D159-1)*100</f>
        <v>-1.9096283318895124</v>
      </c>
      <c r="H159" s="41">
        <v>98.936725408039578</v>
      </c>
      <c r="I159" s="43">
        <f t="shared" si="3"/>
        <v>-2.7721401548622682</v>
      </c>
      <c r="J159" s="77">
        <v>100.232925825628</v>
      </c>
      <c r="K159" s="101">
        <f>((J159/H159)-1)*100</f>
        <v>1.3101307044907529</v>
      </c>
      <c r="L159" s="10"/>
    </row>
    <row r="160" spans="1:12" s="1" customFormat="1" ht="12.95" customHeight="1" x14ac:dyDescent="0.25">
      <c r="A160" s="23"/>
      <c r="B160" s="20"/>
      <c r="C160" s="46"/>
      <c r="D160" s="52"/>
      <c r="E160" s="41"/>
      <c r="F160" s="42"/>
      <c r="G160" s="41"/>
      <c r="H160" s="41"/>
      <c r="I160" s="43"/>
      <c r="J160" s="76"/>
      <c r="K160" s="101"/>
      <c r="L160" s="10"/>
    </row>
    <row r="161" spans="1:12" s="1" customFormat="1" ht="12.95" customHeight="1" x14ac:dyDescent="0.25">
      <c r="A161" s="23"/>
      <c r="B161" s="21" t="s">
        <v>72</v>
      </c>
      <c r="C161" s="46">
        <v>100</v>
      </c>
      <c r="D161" s="52">
        <v>101.25415307935035</v>
      </c>
      <c r="E161" s="41">
        <f>(D161/C161-1)*100</f>
        <v>1.2541530793503508</v>
      </c>
      <c r="F161" s="48">
        <v>101.3532521930413</v>
      </c>
      <c r="G161" s="41">
        <f>(F161/D161-1)*100</f>
        <v>9.7871653336811804E-2</v>
      </c>
      <c r="H161" s="41">
        <v>99.413494491046109</v>
      </c>
      <c r="I161" s="43">
        <f t="shared" si="3"/>
        <v>-1.913858371609678</v>
      </c>
      <c r="J161" s="77">
        <v>99.831262132122703</v>
      </c>
      <c r="K161" s="101">
        <f>((J161/H161)-1)*100</f>
        <v>0.42023232682382172</v>
      </c>
      <c r="L161" s="10"/>
    </row>
    <row r="162" spans="1:12" s="1" customFormat="1" ht="12.95" customHeight="1" x14ac:dyDescent="0.25">
      <c r="A162" s="23"/>
      <c r="B162" s="21"/>
      <c r="C162" s="46"/>
      <c r="D162" s="52"/>
      <c r="E162" s="41"/>
      <c r="F162" s="42"/>
      <c r="G162" s="41"/>
      <c r="H162" s="41"/>
      <c r="I162" s="43"/>
      <c r="J162" s="76"/>
      <c r="K162" s="101"/>
      <c r="L162" s="10"/>
    </row>
    <row r="163" spans="1:12" s="1" customFormat="1" ht="12.95" customHeight="1" x14ac:dyDescent="0.25">
      <c r="A163" s="23"/>
      <c r="B163" s="24" t="s">
        <v>73</v>
      </c>
      <c r="C163" s="49">
        <v>100</v>
      </c>
      <c r="D163" s="41">
        <v>101.58455969127924</v>
      </c>
      <c r="E163" s="41">
        <f>(D163/C163-1)*100</f>
        <v>1.5845596912792415</v>
      </c>
      <c r="F163" s="41">
        <v>101.58455969127924</v>
      </c>
      <c r="G163" s="41" t="s">
        <v>178</v>
      </c>
      <c r="H163" s="41">
        <v>97.662852646563195</v>
      </c>
      <c r="I163" s="43">
        <f t="shared" si="3"/>
        <v>-3.8605345700511107</v>
      </c>
      <c r="J163" s="77">
        <v>97.623629308544906</v>
      </c>
      <c r="K163" s="101">
        <f>((J163/H163)-1)*100</f>
        <v>-4.0161982734865376E-2</v>
      </c>
      <c r="L163" s="10"/>
    </row>
    <row r="164" spans="1:12" s="1" customFormat="1" ht="12.95" customHeight="1" x14ac:dyDescent="0.25">
      <c r="A164" s="23"/>
      <c r="B164" s="24"/>
      <c r="C164" s="46"/>
      <c r="D164" s="41"/>
      <c r="E164" s="41"/>
      <c r="F164" s="50"/>
      <c r="G164" s="41"/>
      <c r="H164" s="41"/>
      <c r="I164" s="43"/>
      <c r="J164" s="76"/>
      <c r="K164" s="101"/>
      <c r="L164" s="10"/>
    </row>
    <row r="165" spans="1:12" s="1" customFormat="1" ht="12.95" customHeight="1" x14ac:dyDescent="0.25">
      <c r="A165" s="23"/>
      <c r="B165" s="24" t="s">
        <v>74</v>
      </c>
      <c r="C165" s="46">
        <v>100</v>
      </c>
      <c r="D165" s="41">
        <v>100.89299890719963</v>
      </c>
      <c r="E165" s="41">
        <f>(D165/C165-1)*100</f>
        <v>0.89299890719962693</v>
      </c>
      <c r="F165" s="41">
        <v>100.99771005280441</v>
      </c>
      <c r="G165" s="41">
        <f>(F165/D165-1)*100</f>
        <v>0.10378435247135886</v>
      </c>
      <c r="H165" s="41">
        <v>100.89353891461985</v>
      </c>
      <c r="I165" s="43">
        <f t="shared" si="3"/>
        <v>-0.10314207929079666</v>
      </c>
      <c r="J165" s="77">
        <v>102.662439700345</v>
      </c>
      <c r="K165" s="101">
        <f>((J165/H165)-1)*100</f>
        <v>1.7532349491894195</v>
      </c>
      <c r="L165" s="10"/>
    </row>
    <row r="166" spans="1:12" s="1" customFormat="1" ht="12.95" customHeight="1" x14ac:dyDescent="0.25">
      <c r="A166" s="23"/>
      <c r="B166" s="24"/>
      <c r="C166" s="46"/>
      <c r="D166" s="41"/>
      <c r="E166" s="41"/>
      <c r="F166" s="42"/>
      <c r="G166" s="41"/>
      <c r="H166" s="41"/>
      <c r="I166" s="43"/>
      <c r="J166" s="76"/>
      <c r="K166" s="101"/>
      <c r="L166" s="10"/>
    </row>
    <row r="167" spans="1:12" s="1" customFormat="1" ht="12.95" customHeight="1" x14ac:dyDescent="0.25">
      <c r="A167" s="23"/>
      <c r="B167" s="20" t="s">
        <v>75</v>
      </c>
      <c r="C167" s="49">
        <v>100</v>
      </c>
      <c r="D167" s="52">
        <v>102.51036484569012</v>
      </c>
      <c r="E167" s="41">
        <f>(D167/C167-1)*100</f>
        <v>2.5103648456901162</v>
      </c>
      <c r="F167" s="48">
        <v>100.59370827361511</v>
      </c>
      <c r="G167" s="41">
        <f>(F167/D167-1)*100</f>
        <v>-1.869719783906898</v>
      </c>
      <c r="H167" s="41">
        <v>104.93142871260648</v>
      </c>
      <c r="I167" s="43">
        <f t="shared" si="3"/>
        <v>4.3121190315330349</v>
      </c>
      <c r="J167" s="77">
        <v>95.678955677768997</v>
      </c>
      <c r="K167" s="101">
        <f>((J167/H167)-1)*100</f>
        <v>-8.8176375261017288</v>
      </c>
      <c r="L167" s="10"/>
    </row>
    <row r="168" spans="1:12" s="1" customFormat="1" ht="12.95" customHeight="1" x14ac:dyDescent="0.25">
      <c r="A168" s="23"/>
      <c r="B168" s="20"/>
      <c r="C168" s="46"/>
      <c r="D168" s="52"/>
      <c r="E168" s="41"/>
      <c r="F168" s="42"/>
      <c r="G168" s="41"/>
      <c r="H168" s="41"/>
      <c r="I168" s="43"/>
      <c r="J168" s="76"/>
      <c r="K168" s="101"/>
      <c r="L168" s="10"/>
    </row>
    <row r="169" spans="1:12" s="1" customFormat="1" ht="12.95" customHeight="1" x14ac:dyDescent="0.25">
      <c r="A169" s="23"/>
      <c r="B169" s="20" t="s">
        <v>76</v>
      </c>
      <c r="C169" s="46">
        <v>100</v>
      </c>
      <c r="D169" s="52">
        <v>103.23911847100018</v>
      </c>
      <c r="E169" s="41">
        <f>(D169/C169-1)*100</f>
        <v>3.2391184710001797</v>
      </c>
      <c r="F169" s="48">
        <v>118.33853660846727</v>
      </c>
      <c r="G169" s="41">
        <f>(F169/D169-1)*100</f>
        <v>14.625675190851716</v>
      </c>
      <c r="H169" s="41">
        <v>125.266265280952</v>
      </c>
      <c r="I169" s="43">
        <f t="shared" si="3"/>
        <v>5.8541611811591787</v>
      </c>
      <c r="J169" s="77">
        <v>129.89453242789699</v>
      </c>
      <c r="K169" s="101">
        <f>((J169/H169)-1)*100</f>
        <v>3.6947434623076925</v>
      </c>
      <c r="L169" s="10"/>
    </row>
    <row r="170" spans="1:12" s="1" customFormat="1" ht="12.95" customHeight="1" x14ac:dyDescent="0.25">
      <c r="A170" s="23"/>
      <c r="B170" s="17"/>
      <c r="C170" s="46"/>
      <c r="D170" s="47"/>
      <c r="E170" s="41"/>
      <c r="F170" s="42"/>
      <c r="G170" s="41"/>
      <c r="H170" s="41"/>
      <c r="I170" s="38"/>
      <c r="J170" s="76"/>
      <c r="K170" s="100"/>
      <c r="L170" s="10"/>
    </row>
    <row r="171" spans="1:12" s="1" customFormat="1" ht="21.75" customHeight="1" x14ac:dyDescent="0.25">
      <c r="A171" s="106" t="s">
        <v>77</v>
      </c>
      <c r="B171" s="107"/>
      <c r="C171" s="44">
        <v>100</v>
      </c>
      <c r="D171" s="45">
        <v>100.03502431746296</v>
      </c>
      <c r="E171" s="36">
        <f>(D171/C171-1)*100</f>
        <v>3.5024317462961641E-2</v>
      </c>
      <c r="F171" s="37">
        <v>99.376330951968001</v>
      </c>
      <c r="G171" s="36">
        <f>(F171/D171-1)*100</f>
        <v>-0.65846274341332389</v>
      </c>
      <c r="H171" s="36">
        <v>99.873108353249222</v>
      </c>
      <c r="I171" s="38">
        <f t="shared" si="3"/>
        <v>0.49989509224417361</v>
      </c>
      <c r="J171" s="82">
        <v>99.678843808272205</v>
      </c>
      <c r="K171" s="99">
        <f>((J171/H171)-1)*100</f>
        <v>-0.19451136364947441</v>
      </c>
      <c r="L171" s="10"/>
    </row>
    <row r="172" spans="1:12" s="1" customFormat="1" ht="12.95" customHeight="1" x14ac:dyDescent="0.25">
      <c r="A172" s="23"/>
      <c r="B172" s="16"/>
      <c r="C172" s="46"/>
      <c r="D172" s="47"/>
      <c r="E172" s="41"/>
      <c r="F172" s="42"/>
      <c r="G172" s="41"/>
      <c r="H172" s="41"/>
      <c r="I172" s="38"/>
      <c r="J172" s="76"/>
      <c r="K172" s="100"/>
      <c r="L172" s="10"/>
    </row>
    <row r="173" spans="1:12" s="1" customFormat="1" ht="12.95" customHeight="1" x14ac:dyDescent="0.25">
      <c r="A173" s="23"/>
      <c r="B173" s="16" t="s">
        <v>78</v>
      </c>
      <c r="C173" s="46">
        <v>100</v>
      </c>
      <c r="D173" s="47">
        <v>100.46719163648974</v>
      </c>
      <c r="E173" s="41">
        <f>(D173/C173-1)*100</f>
        <v>0.46719163648973883</v>
      </c>
      <c r="F173" s="48">
        <v>101.27121461596693</v>
      </c>
      <c r="G173" s="41">
        <f>(F173/D173-1)*100</f>
        <v>0.80028411900503471</v>
      </c>
      <c r="H173" s="41">
        <v>101.7747744565044</v>
      </c>
      <c r="I173" s="43">
        <f t="shared" si="3"/>
        <v>0.49723886737909062</v>
      </c>
      <c r="J173" s="77">
        <v>102.677029119414</v>
      </c>
      <c r="K173" s="101">
        <f>((J173/H173)-1)*100</f>
        <v>0.88652091613841133</v>
      </c>
      <c r="L173" s="10"/>
    </row>
    <row r="174" spans="1:12" s="1" customFormat="1" ht="12.95" customHeight="1" x14ac:dyDescent="0.25">
      <c r="A174" s="23"/>
      <c r="B174" s="17"/>
      <c r="C174" s="46"/>
      <c r="D174" s="47"/>
      <c r="E174" s="41"/>
      <c r="F174" s="42"/>
      <c r="G174" s="41"/>
      <c r="H174" s="41"/>
      <c r="I174" s="43"/>
      <c r="J174" s="76"/>
      <c r="K174" s="101"/>
      <c r="L174" s="10"/>
    </row>
    <row r="175" spans="1:12" s="1" customFormat="1" ht="12.95" customHeight="1" x14ac:dyDescent="0.25">
      <c r="A175" s="23"/>
      <c r="B175" s="20" t="s">
        <v>79</v>
      </c>
      <c r="C175" s="49">
        <v>100</v>
      </c>
      <c r="D175" s="52">
        <v>100</v>
      </c>
      <c r="E175" s="41" t="s">
        <v>178</v>
      </c>
      <c r="F175" s="48">
        <v>98.341385463126358</v>
      </c>
      <c r="G175" s="41">
        <f>(F175/D175-1)*100</f>
        <v>-1.6586145368736371</v>
      </c>
      <c r="H175" s="41">
        <v>98.147739002969985</v>
      </c>
      <c r="I175" s="43">
        <f t="shared" si="3"/>
        <v>-0.19691247916064913</v>
      </c>
      <c r="J175" s="77">
        <v>97.547683246886507</v>
      </c>
      <c r="K175" s="101">
        <f>((J175/H175)-1)*100</f>
        <v>-0.61138011143111459</v>
      </c>
      <c r="L175" s="10"/>
    </row>
    <row r="176" spans="1:12" s="1" customFormat="1" ht="12.95" customHeight="1" x14ac:dyDescent="0.25">
      <c r="A176" s="23"/>
      <c r="B176" s="20"/>
      <c r="C176" s="46"/>
      <c r="D176" s="52"/>
      <c r="E176" s="41"/>
      <c r="F176" s="42"/>
      <c r="G176" s="41"/>
      <c r="H176" s="41"/>
      <c r="I176" s="43"/>
      <c r="J176" s="76"/>
      <c r="K176" s="101"/>
      <c r="L176" s="10"/>
    </row>
    <row r="177" spans="1:12" s="1" customFormat="1" ht="12.95" customHeight="1" x14ac:dyDescent="0.25">
      <c r="A177" s="23"/>
      <c r="B177" s="20" t="s">
        <v>80</v>
      </c>
      <c r="C177" s="46">
        <v>100</v>
      </c>
      <c r="D177" s="52">
        <v>100.70214951590535</v>
      </c>
      <c r="E177" s="41">
        <f>(D177/C177-1)*100</f>
        <v>0.70214951590534813</v>
      </c>
      <c r="F177" s="48">
        <v>101.48832509066858</v>
      </c>
      <c r="G177" s="41">
        <f>(F177/D177-1)*100</f>
        <v>0.78069393607040904</v>
      </c>
      <c r="H177" s="41">
        <v>101.50966558862152</v>
      </c>
      <c r="I177" s="43">
        <f t="shared" si="3"/>
        <v>2.1027539802109807E-2</v>
      </c>
      <c r="J177" s="77">
        <v>103.34425737769401</v>
      </c>
      <c r="K177" s="101">
        <f>((J177/H177)-1)*100</f>
        <v>1.8073074898181218</v>
      </c>
      <c r="L177" s="10"/>
    </row>
    <row r="178" spans="1:12" s="1" customFormat="1" ht="12.95" customHeight="1" x14ac:dyDescent="0.25">
      <c r="A178" s="23"/>
      <c r="B178" s="20"/>
      <c r="C178" s="46"/>
      <c r="D178" s="52"/>
      <c r="E178" s="41"/>
      <c r="F178" s="42"/>
      <c r="G178" s="41"/>
      <c r="H178" s="41"/>
      <c r="I178" s="43"/>
      <c r="J178" s="76"/>
      <c r="K178" s="101"/>
      <c r="L178" s="10"/>
    </row>
    <row r="179" spans="1:12" s="1" customFormat="1" ht="12.95" customHeight="1" x14ac:dyDescent="0.25">
      <c r="A179" s="23"/>
      <c r="B179" s="20" t="s">
        <v>81</v>
      </c>
      <c r="C179" s="49">
        <v>100</v>
      </c>
      <c r="D179" s="52">
        <v>100</v>
      </c>
      <c r="E179" s="41" t="s">
        <v>178</v>
      </c>
      <c r="F179" s="48">
        <v>104.50684293581847</v>
      </c>
      <c r="G179" s="41">
        <f>(F179/D179-1)*100</f>
        <v>4.506842935818467</v>
      </c>
      <c r="H179" s="41">
        <v>108.40039364884284</v>
      </c>
      <c r="I179" s="43">
        <f t="shared" si="3"/>
        <v>3.7256418849199502</v>
      </c>
      <c r="J179" s="77">
        <v>106.93269022320401</v>
      </c>
      <c r="K179" s="101">
        <f>((J179/H179)-1)*100</f>
        <v>-1.3539650329992159</v>
      </c>
      <c r="L179" s="10"/>
    </row>
    <row r="180" spans="1:12" s="1" customFormat="1" ht="12.95" customHeight="1" x14ac:dyDescent="0.25">
      <c r="A180" s="23" t="s">
        <v>2</v>
      </c>
      <c r="B180" s="20"/>
      <c r="C180" s="46"/>
      <c r="D180" s="52"/>
      <c r="E180" s="41"/>
      <c r="F180" s="42"/>
      <c r="G180" s="41"/>
      <c r="H180" s="41"/>
      <c r="I180" s="43"/>
      <c r="J180" s="76"/>
      <c r="K180" s="101"/>
      <c r="L180" s="10"/>
    </row>
    <row r="181" spans="1:12" s="1" customFormat="1" ht="12.95" customHeight="1" x14ac:dyDescent="0.25">
      <c r="A181" s="104" t="s">
        <v>148</v>
      </c>
      <c r="B181" s="105"/>
      <c r="C181" s="46">
        <v>100</v>
      </c>
      <c r="D181" s="55">
        <v>100.00527518537021</v>
      </c>
      <c r="E181" s="41">
        <f>(D181/C181-1)*100</f>
        <v>5.2751853702126539E-3</v>
      </c>
      <c r="F181" s="48">
        <v>99.245892712103739</v>
      </c>
      <c r="G181" s="41">
        <f>(F181/D181-1)*100</f>
        <v>-0.75934241654640466</v>
      </c>
      <c r="H181" s="41">
        <v>99.742203230137534</v>
      </c>
      <c r="I181" s="43">
        <f t="shared" si="3"/>
        <v>0.50008167035537898</v>
      </c>
      <c r="J181" s="77">
        <v>99.472009237745198</v>
      </c>
      <c r="K181" s="101">
        <f>((J181/H181)-1)*100</f>
        <v>-0.27089234410524465</v>
      </c>
      <c r="L181" s="10"/>
    </row>
    <row r="182" spans="1:12" s="1" customFormat="1" ht="12.95" customHeight="1" x14ac:dyDescent="0.25">
      <c r="A182" s="23" t="s">
        <v>2</v>
      </c>
      <c r="B182" s="20"/>
      <c r="C182" s="46"/>
      <c r="D182" s="52"/>
      <c r="E182" s="41"/>
      <c r="F182" s="42"/>
      <c r="G182" s="41"/>
      <c r="H182" s="41"/>
      <c r="I182" s="43"/>
      <c r="J182" s="76"/>
      <c r="K182" s="101"/>
      <c r="L182" s="10"/>
    </row>
    <row r="183" spans="1:12" s="1" customFormat="1" ht="12.95" customHeight="1" x14ac:dyDescent="0.25">
      <c r="A183" s="23"/>
      <c r="B183" s="20" t="s">
        <v>82</v>
      </c>
      <c r="C183" s="49">
        <v>100</v>
      </c>
      <c r="D183" s="52">
        <v>100.90062418864198</v>
      </c>
      <c r="E183" s="41">
        <f>(D183/C183-1)*100</f>
        <v>0.90062418864198523</v>
      </c>
      <c r="F183" s="48">
        <v>110.46413883498714</v>
      </c>
      <c r="G183" s="41">
        <f>(F183/D183-1)*100</f>
        <v>9.47815211575438</v>
      </c>
      <c r="H183" s="41">
        <v>110.45286110817918</v>
      </c>
      <c r="I183" s="43">
        <f t="shared" si="3"/>
        <v>-1.0209400921334932E-2</v>
      </c>
      <c r="J183" s="77">
        <v>109.00227513128399</v>
      </c>
      <c r="K183" s="101">
        <f>((J183/H183)-1)*100</f>
        <v>-1.3133077426346285</v>
      </c>
      <c r="L183" s="10"/>
    </row>
    <row r="184" spans="1:12" s="1" customFormat="1" ht="12.95" customHeight="1" x14ac:dyDescent="0.25">
      <c r="A184" s="23"/>
      <c r="B184" s="20"/>
      <c r="C184" s="46"/>
      <c r="D184" s="52"/>
      <c r="E184" s="41"/>
      <c r="F184" s="42"/>
      <c r="G184" s="41"/>
      <c r="H184" s="41"/>
      <c r="I184" s="43"/>
      <c r="J184" s="76"/>
      <c r="K184" s="101"/>
      <c r="L184" s="10"/>
    </row>
    <row r="185" spans="1:12" s="1" customFormat="1" ht="12.95" customHeight="1" x14ac:dyDescent="0.25">
      <c r="A185" s="23"/>
      <c r="B185" s="20" t="s">
        <v>83</v>
      </c>
      <c r="C185" s="46">
        <v>100</v>
      </c>
      <c r="D185" s="52">
        <v>99.620577325804874</v>
      </c>
      <c r="E185" s="41">
        <f>(D185/C185-1)*100</f>
        <v>-0.37942267419512898</v>
      </c>
      <c r="F185" s="48">
        <v>108.10044691830909</v>
      </c>
      <c r="G185" s="41">
        <f>(F185/D185-1)*100</f>
        <v>8.5121666829646614</v>
      </c>
      <c r="H185" s="41">
        <v>108.41288204611961</v>
      </c>
      <c r="I185" s="43">
        <f t="shared" si="3"/>
        <v>0.28902297512851671</v>
      </c>
      <c r="J185" s="77">
        <v>108.61810711710299</v>
      </c>
      <c r="K185" s="101">
        <f>((J185/H185)-1)*100</f>
        <v>0.18929952521333782</v>
      </c>
      <c r="L185" s="10"/>
    </row>
    <row r="186" spans="1:12" s="1" customFormat="1" ht="12.95" customHeight="1" x14ac:dyDescent="0.25">
      <c r="A186" s="23"/>
      <c r="B186" s="20"/>
      <c r="C186" s="46"/>
      <c r="D186" s="52"/>
      <c r="E186" s="41"/>
      <c r="F186" s="42"/>
      <c r="G186" s="41"/>
      <c r="H186" s="41"/>
      <c r="I186" s="43"/>
      <c r="J186" s="76"/>
      <c r="K186" s="101"/>
      <c r="L186" s="10"/>
    </row>
    <row r="187" spans="1:12" s="1" customFormat="1" ht="12.95" customHeight="1" x14ac:dyDescent="0.25">
      <c r="A187" s="23"/>
      <c r="B187" s="24" t="s">
        <v>84</v>
      </c>
      <c r="C187" s="49">
        <v>100</v>
      </c>
      <c r="D187" s="41">
        <v>100.53939521025382</v>
      </c>
      <c r="E187" s="41">
        <f>(D187/C187-1)*100</f>
        <v>0.53939521025381243</v>
      </c>
      <c r="F187" s="48">
        <v>98.117464257714502</v>
      </c>
      <c r="G187" s="41">
        <f>(F187/D187-1)*100</f>
        <v>-2.408937260339028</v>
      </c>
      <c r="H187" s="41">
        <v>99.07105391122208</v>
      </c>
      <c r="I187" s="43">
        <f t="shared" si="3"/>
        <v>0.971885750127921</v>
      </c>
      <c r="J187" s="77">
        <v>98.178813243608005</v>
      </c>
      <c r="K187" s="101">
        <f>((J187/H187)-1)*100</f>
        <v>-0.90060681943852083</v>
      </c>
      <c r="L187" s="10"/>
    </row>
    <row r="188" spans="1:12" s="1" customFormat="1" ht="12.95" customHeight="1" x14ac:dyDescent="0.25">
      <c r="A188" s="23"/>
      <c r="B188" s="20"/>
      <c r="C188" s="46"/>
      <c r="D188" s="52"/>
      <c r="E188" s="41"/>
      <c r="F188" s="42"/>
      <c r="G188" s="41"/>
      <c r="H188" s="41"/>
      <c r="I188" s="43"/>
      <c r="J188" s="76"/>
      <c r="K188" s="101"/>
      <c r="L188" s="10"/>
    </row>
    <row r="189" spans="1:12" s="1" customFormat="1" ht="12.95" customHeight="1" x14ac:dyDescent="0.25">
      <c r="A189" s="23"/>
      <c r="B189" s="20" t="s">
        <v>85</v>
      </c>
      <c r="C189" s="46">
        <v>100</v>
      </c>
      <c r="D189" s="52">
        <v>98.432261126470735</v>
      </c>
      <c r="E189" s="41">
        <f>(D189/C189-1)*100</f>
        <v>-1.5677388735292674</v>
      </c>
      <c r="F189" s="48">
        <v>99.634066208872028</v>
      </c>
      <c r="G189" s="41">
        <f>(F189/D189-1)*100</f>
        <v>1.2209463326837033</v>
      </c>
      <c r="H189" s="41">
        <v>100.3301430365311</v>
      </c>
      <c r="I189" s="43">
        <f t="shared" si="3"/>
        <v>0.698633363211143</v>
      </c>
      <c r="J189" s="77">
        <v>98.3267868956397</v>
      </c>
      <c r="K189" s="101">
        <f>((J189/H189)-1)*100</f>
        <v>-1.9967639637092471</v>
      </c>
      <c r="L189" s="10"/>
    </row>
    <row r="190" spans="1:12" s="1" customFormat="1" ht="12.95" customHeight="1" x14ac:dyDescent="0.25">
      <c r="A190" s="23"/>
      <c r="B190" s="20"/>
      <c r="C190" s="46"/>
      <c r="D190" s="52"/>
      <c r="E190" s="41"/>
      <c r="F190" s="42"/>
      <c r="G190" s="41"/>
      <c r="H190" s="41"/>
      <c r="I190" s="43"/>
      <c r="J190" s="76"/>
      <c r="K190" s="101"/>
      <c r="L190" s="10"/>
    </row>
    <row r="191" spans="1:12" s="1" customFormat="1" ht="12.95" customHeight="1" x14ac:dyDescent="0.25">
      <c r="A191" s="23"/>
      <c r="B191" s="20" t="s">
        <v>86</v>
      </c>
      <c r="C191" s="49">
        <v>100</v>
      </c>
      <c r="D191" s="52">
        <v>100.74002853953048</v>
      </c>
      <c r="E191" s="41">
        <f>(D191/C191-1)*100</f>
        <v>0.74002853953047953</v>
      </c>
      <c r="F191" s="48">
        <v>107.3911305668834</v>
      </c>
      <c r="G191" s="41">
        <f>(F191/D191-1)*100</f>
        <v>6.6022435409009539</v>
      </c>
      <c r="H191" s="41">
        <v>110.39424767797222</v>
      </c>
      <c r="I191" s="43">
        <f t="shared" si="3"/>
        <v>2.7964293654758166</v>
      </c>
      <c r="J191" s="77">
        <v>104.64583173974501</v>
      </c>
      <c r="K191" s="101">
        <f>((J191/H191)-1)*100</f>
        <v>-5.2071698110536913</v>
      </c>
      <c r="L191" s="10"/>
    </row>
    <row r="192" spans="1:12" s="1" customFormat="1" ht="12.95" customHeight="1" x14ac:dyDescent="0.25">
      <c r="A192" s="23"/>
      <c r="B192" s="20"/>
      <c r="C192" s="46"/>
      <c r="D192" s="52"/>
      <c r="E192" s="41"/>
      <c r="F192" s="42"/>
      <c r="G192" s="41"/>
      <c r="H192" s="41"/>
      <c r="I192" s="43"/>
      <c r="J192" s="76"/>
      <c r="K192" s="101"/>
      <c r="L192" s="10"/>
    </row>
    <row r="193" spans="1:12" s="1" customFormat="1" ht="12.95" customHeight="1" x14ac:dyDescent="0.25">
      <c r="A193" s="23"/>
      <c r="B193" s="20" t="s">
        <v>87</v>
      </c>
      <c r="C193" s="46">
        <v>100</v>
      </c>
      <c r="D193" s="52">
        <v>100</v>
      </c>
      <c r="E193" s="41" t="s">
        <v>178</v>
      </c>
      <c r="F193" s="48">
        <v>98.996666478703332</v>
      </c>
      <c r="G193" s="41">
        <f>(F193/D193-1)*100</f>
        <v>-1.0033335212966676</v>
      </c>
      <c r="H193" s="41">
        <v>97.823898676529979</v>
      </c>
      <c r="I193" s="43">
        <f t="shared" si="3"/>
        <v>-1.1846538311728327</v>
      </c>
      <c r="J193" s="77">
        <v>99.330050639115797</v>
      </c>
      <c r="K193" s="101">
        <f>((J193/H193)-1)*100</f>
        <v>1.5396564469037921</v>
      </c>
      <c r="L193" s="10"/>
    </row>
    <row r="194" spans="1:12" s="1" customFormat="1" ht="12.95" customHeight="1" x14ac:dyDescent="0.25">
      <c r="A194" s="23"/>
      <c r="B194" s="20"/>
      <c r="C194" s="46"/>
      <c r="D194" s="52"/>
      <c r="E194" s="41"/>
      <c r="F194" s="42"/>
      <c r="G194" s="41"/>
      <c r="H194" s="41"/>
      <c r="I194" s="43"/>
      <c r="J194" s="76"/>
      <c r="K194" s="101"/>
      <c r="L194" s="10"/>
    </row>
    <row r="195" spans="1:12" s="1" customFormat="1" ht="12.95" customHeight="1" x14ac:dyDescent="0.25">
      <c r="A195" s="23"/>
      <c r="B195" s="20" t="s">
        <v>88</v>
      </c>
      <c r="C195" s="49">
        <v>100</v>
      </c>
      <c r="D195" s="52">
        <v>100</v>
      </c>
      <c r="E195" s="41" t="s">
        <v>178</v>
      </c>
      <c r="F195" s="48">
        <v>111.57259701855364</v>
      </c>
      <c r="G195" s="41">
        <f>(F195/D195-1)*100</f>
        <v>11.572597018553644</v>
      </c>
      <c r="H195" s="41">
        <v>106.33591031734086</v>
      </c>
      <c r="I195" s="43">
        <f t="shared" si="3"/>
        <v>-4.6935240741433626</v>
      </c>
      <c r="J195" s="77">
        <v>101.037083171654</v>
      </c>
      <c r="K195" s="101">
        <f>((J195/H195)-1)*100</f>
        <v>-4.9831022557416782</v>
      </c>
      <c r="L195" s="10"/>
    </row>
    <row r="196" spans="1:12" s="1" customFormat="1" ht="12.95" customHeight="1" x14ac:dyDescent="0.25">
      <c r="A196" s="23"/>
      <c r="B196" s="20"/>
      <c r="C196" s="46"/>
      <c r="D196" s="52"/>
      <c r="E196" s="41"/>
      <c r="F196" s="42"/>
      <c r="G196" s="41"/>
      <c r="H196" s="41"/>
      <c r="I196" s="43"/>
      <c r="J196" s="76"/>
      <c r="K196" s="101"/>
      <c r="L196" s="10"/>
    </row>
    <row r="197" spans="1:12" s="1" customFormat="1" ht="12.95" customHeight="1" x14ac:dyDescent="0.25">
      <c r="A197" s="23"/>
      <c r="B197" s="20" t="s">
        <v>89</v>
      </c>
      <c r="C197" s="46">
        <v>100</v>
      </c>
      <c r="D197" s="52">
        <v>100</v>
      </c>
      <c r="E197" s="41" t="s">
        <v>178</v>
      </c>
      <c r="F197" s="48">
        <v>90.976315521547292</v>
      </c>
      <c r="G197" s="41">
        <f>(F197/D197-1)*100</f>
        <v>-9.0236844784527097</v>
      </c>
      <c r="H197" s="41">
        <v>91.619297683176654</v>
      </c>
      <c r="I197" s="43">
        <f t="shared" si="3"/>
        <v>0.70675775111719297</v>
      </c>
      <c r="J197" s="77">
        <v>89.978463681733004</v>
      </c>
      <c r="K197" s="101">
        <f>((J197/H197)-1)*100</f>
        <v>-1.7909261945204147</v>
      </c>
      <c r="L197" s="10"/>
    </row>
    <row r="198" spans="1:12" s="1" customFormat="1" ht="12.95" customHeight="1" x14ac:dyDescent="0.25">
      <c r="A198" s="23"/>
      <c r="B198" s="20"/>
      <c r="C198" s="46"/>
      <c r="D198" s="52"/>
      <c r="E198" s="41"/>
      <c r="F198" s="42"/>
      <c r="G198" s="41"/>
      <c r="H198" s="41"/>
      <c r="I198" s="43"/>
      <c r="J198" s="76"/>
      <c r="K198" s="101"/>
      <c r="L198" s="10"/>
    </row>
    <row r="199" spans="1:12" s="1" customFormat="1" ht="12.95" customHeight="1" x14ac:dyDescent="0.25">
      <c r="A199" s="23"/>
      <c r="B199" s="20"/>
      <c r="C199" s="46"/>
      <c r="D199" s="52"/>
      <c r="E199" s="41"/>
      <c r="F199" s="42"/>
      <c r="G199" s="41"/>
      <c r="H199" s="41"/>
      <c r="I199" s="43"/>
      <c r="J199" s="76"/>
      <c r="K199" s="101"/>
      <c r="L199" s="10"/>
    </row>
    <row r="200" spans="1:12" s="1" customFormat="1" ht="12.95" customHeight="1" x14ac:dyDescent="0.25">
      <c r="A200" s="23"/>
      <c r="B200" s="20" t="s">
        <v>90</v>
      </c>
      <c r="C200" s="49">
        <v>100</v>
      </c>
      <c r="D200" s="52">
        <v>100.00175532522798</v>
      </c>
      <c r="E200" s="41" t="s">
        <v>178</v>
      </c>
      <c r="F200" s="48">
        <v>99.160963063172034</v>
      </c>
      <c r="G200" s="41">
        <f>(F200/D200-1)*100</f>
        <v>-0.84077750367630433</v>
      </c>
      <c r="H200" s="41">
        <v>98.33410826079924</v>
      </c>
      <c r="I200" s="43">
        <f t="shared" si="3"/>
        <v>-0.83385112127847272</v>
      </c>
      <c r="J200" s="77">
        <v>97.767433426331905</v>
      </c>
      <c r="K200" s="101">
        <f>((J200/H200)-1)*100</f>
        <v>-0.5762749512757237</v>
      </c>
      <c r="L200" s="10"/>
    </row>
    <row r="201" spans="1:12" s="1" customFormat="1" ht="12.95" customHeight="1" x14ac:dyDescent="0.25">
      <c r="A201" s="23"/>
      <c r="B201" s="20"/>
      <c r="C201" s="46"/>
      <c r="D201" s="52"/>
      <c r="E201" s="41"/>
      <c r="F201" s="42"/>
      <c r="G201" s="41"/>
      <c r="H201" s="41"/>
      <c r="I201" s="43"/>
      <c r="J201" s="76"/>
      <c r="K201" s="101"/>
      <c r="L201" s="10"/>
    </row>
    <row r="202" spans="1:12" s="1" customFormat="1" ht="12.95" customHeight="1" x14ac:dyDescent="0.25">
      <c r="A202" s="23"/>
      <c r="B202" s="20" t="s">
        <v>91</v>
      </c>
      <c r="C202" s="46">
        <v>100</v>
      </c>
      <c r="D202" s="52">
        <v>100</v>
      </c>
      <c r="E202" s="41" t="s">
        <v>178</v>
      </c>
      <c r="F202" s="48">
        <v>98.913178057815827</v>
      </c>
      <c r="G202" s="41">
        <f>(F202/D202-1)*100</f>
        <v>-1.0868219421841685</v>
      </c>
      <c r="H202" s="41">
        <v>100.69953576635268</v>
      </c>
      <c r="I202" s="43">
        <f t="shared" ref="I202:I264" si="4">(H202/F202-1)*100</f>
        <v>1.8059855558302917</v>
      </c>
      <c r="J202" s="77">
        <v>100.59497739061</v>
      </c>
      <c r="K202" s="101">
        <f>((J202/H202)-1)*100</f>
        <v>-0.10383203353120374</v>
      </c>
      <c r="L202" s="10"/>
    </row>
    <row r="203" spans="1:12" s="1" customFormat="1" ht="12.95" customHeight="1" x14ac:dyDescent="0.25">
      <c r="A203" s="23"/>
      <c r="B203" s="20"/>
      <c r="C203" s="46"/>
      <c r="D203" s="52"/>
      <c r="E203" s="41"/>
      <c r="F203" s="42"/>
      <c r="G203" s="41"/>
      <c r="H203" s="41"/>
      <c r="I203" s="43"/>
      <c r="J203" s="76"/>
      <c r="K203" s="101"/>
      <c r="L203" s="10"/>
    </row>
    <row r="204" spans="1:12" s="1" customFormat="1" ht="12.95" customHeight="1" x14ac:dyDescent="0.25">
      <c r="A204" s="23"/>
      <c r="B204" s="20" t="s">
        <v>92</v>
      </c>
      <c r="C204" s="49">
        <v>100</v>
      </c>
      <c r="D204" s="52">
        <v>101.60450507144422</v>
      </c>
      <c r="E204" s="41">
        <f>(D204/C204-1)*100</f>
        <v>1.6045050714442288</v>
      </c>
      <c r="F204" s="48">
        <v>117.64570830168731</v>
      </c>
      <c r="G204" s="41">
        <f>(F204/D204-1)*100</f>
        <v>15.787885801878133</v>
      </c>
      <c r="H204" s="41">
        <v>114.50531400765405</v>
      </c>
      <c r="I204" s="43">
        <f t="shared" si="4"/>
        <v>-2.6693657927411296</v>
      </c>
      <c r="J204" s="77">
        <v>98.328106251189496</v>
      </c>
      <c r="K204" s="101">
        <f>((J204/H204)-1)*100</f>
        <v>-14.127910042134106</v>
      </c>
      <c r="L204" s="10"/>
    </row>
    <row r="205" spans="1:12" s="1" customFormat="1" ht="12.95" customHeight="1" x14ac:dyDescent="0.25">
      <c r="A205" s="23"/>
      <c r="B205" s="20"/>
      <c r="C205" s="46"/>
      <c r="D205" s="52"/>
      <c r="E205" s="41"/>
      <c r="F205" s="42"/>
      <c r="G205" s="41"/>
      <c r="H205" s="41"/>
      <c r="I205" s="43"/>
      <c r="J205" s="76"/>
      <c r="K205" s="101"/>
      <c r="L205" s="10"/>
    </row>
    <row r="206" spans="1:12" s="1" customFormat="1" ht="12.95" customHeight="1" x14ac:dyDescent="0.25">
      <c r="A206" s="23"/>
      <c r="B206" s="20" t="s">
        <v>94</v>
      </c>
      <c r="C206" s="46">
        <v>100</v>
      </c>
      <c r="D206" s="52">
        <v>100</v>
      </c>
      <c r="E206" s="41" t="s">
        <v>178</v>
      </c>
      <c r="F206" s="48">
        <v>108.70620297213432</v>
      </c>
      <c r="G206" s="41">
        <f>(F206/D206-1)*100</f>
        <v>8.7062029721343137</v>
      </c>
      <c r="H206" s="41">
        <v>85.87425157186405</v>
      </c>
      <c r="I206" s="43">
        <f t="shared" si="4"/>
        <v>-21.003356548221074</v>
      </c>
      <c r="J206" s="77">
        <v>72.819286702885194</v>
      </c>
      <c r="K206" s="101">
        <f>((J206/H206)-1)*100</f>
        <v>-15.202420551000417</v>
      </c>
      <c r="L206" s="10"/>
    </row>
    <row r="207" spans="1:12" s="1" customFormat="1" ht="12.95" customHeight="1" x14ac:dyDescent="0.25">
      <c r="A207" s="23"/>
      <c r="B207" s="20"/>
      <c r="C207" s="46"/>
      <c r="D207" s="52"/>
      <c r="E207" s="41"/>
      <c r="F207" s="42"/>
      <c r="G207" s="41"/>
      <c r="H207" s="41"/>
      <c r="I207" s="38"/>
      <c r="J207" s="76"/>
      <c r="K207" s="100"/>
      <c r="L207" s="10"/>
    </row>
    <row r="208" spans="1:12" s="1" customFormat="1" ht="18.75" customHeight="1" x14ac:dyDescent="0.25">
      <c r="A208" s="106" t="s">
        <v>95</v>
      </c>
      <c r="B208" s="107"/>
      <c r="C208" s="44">
        <v>100</v>
      </c>
      <c r="D208" s="45">
        <v>103.07749543761126</v>
      </c>
      <c r="E208" s="36">
        <f>(D208/C208-1)*100</f>
        <v>3.0774954376112662</v>
      </c>
      <c r="F208" s="37">
        <v>101.29570784237283</v>
      </c>
      <c r="G208" s="36">
        <f>(F208/D208-1)*100</f>
        <v>-1.7285903073934072</v>
      </c>
      <c r="H208" s="36">
        <v>102.08158919553749</v>
      </c>
      <c r="I208" s="38">
        <f t="shared" si="4"/>
        <v>0.77582887755478502</v>
      </c>
      <c r="J208" s="82">
        <v>103.230037405828</v>
      </c>
      <c r="K208" s="99">
        <f>((J208/H208)-1)*100</f>
        <v>1.1250297133312159</v>
      </c>
      <c r="L208" s="10"/>
    </row>
    <row r="209" spans="1:12" s="1" customFormat="1" ht="12.95" customHeight="1" x14ac:dyDescent="0.25">
      <c r="A209" s="23"/>
      <c r="B209" s="16"/>
      <c r="C209" s="46"/>
      <c r="D209" s="47"/>
      <c r="E209" s="41"/>
      <c r="F209" s="42"/>
      <c r="G209" s="41"/>
      <c r="H209" s="41"/>
      <c r="I209" s="38"/>
      <c r="J209" s="76"/>
      <c r="K209" s="100"/>
      <c r="L209" s="10"/>
    </row>
    <row r="210" spans="1:12" s="1" customFormat="1" ht="12.95" customHeight="1" x14ac:dyDescent="0.25">
      <c r="A210" s="23"/>
      <c r="B210" s="16" t="s">
        <v>96</v>
      </c>
      <c r="C210" s="46">
        <v>100</v>
      </c>
      <c r="D210" s="47">
        <v>101.59917818827608</v>
      </c>
      <c r="E210" s="41">
        <f>(D210/C210-1)*100</f>
        <v>1.5991781882760847</v>
      </c>
      <c r="F210" s="48">
        <v>103.54534293174156</v>
      </c>
      <c r="G210" s="41">
        <f>(F210/D210-1)*100</f>
        <v>1.9155319739486254</v>
      </c>
      <c r="H210" s="41">
        <v>105.21469604898905</v>
      </c>
      <c r="I210" s="43">
        <f t="shared" si="4"/>
        <v>1.612195266326899</v>
      </c>
      <c r="J210" s="77">
        <v>109.86690950934999</v>
      </c>
      <c r="K210" s="101">
        <f>((J210/H210)-1)*100</f>
        <v>4.4216384545699094</v>
      </c>
      <c r="L210" s="10"/>
    </row>
    <row r="211" spans="1:12" s="1" customFormat="1" ht="12.95" customHeight="1" x14ac:dyDescent="0.25">
      <c r="A211" s="23"/>
      <c r="B211" s="25"/>
      <c r="C211" s="46"/>
      <c r="D211" s="47"/>
      <c r="E211" s="41"/>
      <c r="F211" s="42"/>
      <c r="G211" s="41"/>
      <c r="H211" s="41"/>
      <c r="I211" s="43"/>
      <c r="J211" s="76"/>
      <c r="K211" s="101"/>
      <c r="L211" s="10"/>
    </row>
    <row r="212" spans="1:12" s="1" customFormat="1" ht="12.95" customHeight="1" x14ac:dyDescent="0.25">
      <c r="A212" s="23"/>
      <c r="B212" s="16" t="s">
        <v>97</v>
      </c>
      <c r="C212" s="49">
        <v>100</v>
      </c>
      <c r="D212" s="47">
        <v>103.09202740224185</v>
      </c>
      <c r="E212" s="41">
        <f>(D212/C212-1)*100</f>
        <v>3.0920274022418592</v>
      </c>
      <c r="F212" s="48">
        <v>111.0063920234694</v>
      </c>
      <c r="G212" s="41">
        <f>(F212/D212-1)*100</f>
        <v>7.67698998715729</v>
      </c>
      <c r="H212" s="41">
        <v>108.37892049496951</v>
      </c>
      <c r="I212" s="43">
        <f t="shared" si="4"/>
        <v>-2.3669551641173792</v>
      </c>
      <c r="J212" s="77">
        <v>114.895839691918</v>
      </c>
      <c r="K212" s="101">
        <f>((J212/H212)-1)*100</f>
        <v>6.0130873856147904</v>
      </c>
      <c r="L212" s="10"/>
    </row>
    <row r="213" spans="1:12" s="1" customFormat="1" ht="12.95" customHeight="1" x14ac:dyDescent="0.25">
      <c r="A213" s="23"/>
      <c r="B213" s="16"/>
      <c r="C213" s="46"/>
      <c r="D213" s="47"/>
      <c r="E213" s="41"/>
      <c r="F213" s="42"/>
      <c r="G213" s="41"/>
      <c r="H213" s="41"/>
      <c r="I213" s="43"/>
      <c r="J213" s="76"/>
      <c r="K213" s="101"/>
      <c r="L213" s="10"/>
    </row>
    <row r="214" spans="1:12" s="1" customFormat="1" ht="12.95" customHeight="1" x14ac:dyDescent="0.25">
      <c r="A214" s="23"/>
      <c r="B214" s="19" t="s">
        <v>98</v>
      </c>
      <c r="C214" s="46">
        <v>100</v>
      </c>
      <c r="D214" s="51">
        <v>103.09202740224185</v>
      </c>
      <c r="E214" s="41">
        <f>(D214/C214-1)*100</f>
        <v>3.0920274022418592</v>
      </c>
      <c r="F214" s="48">
        <v>111.0063920234694</v>
      </c>
      <c r="G214" s="41">
        <f>(F214/D214-1)*100</f>
        <v>7.67698998715729</v>
      </c>
      <c r="H214" s="41">
        <v>108.37892049496951</v>
      </c>
      <c r="I214" s="43">
        <f t="shared" si="4"/>
        <v>-2.3669551641173792</v>
      </c>
      <c r="J214" s="77">
        <v>114.895839691918</v>
      </c>
      <c r="K214" s="101">
        <f>((J214/H214)-1)*100</f>
        <v>6.0130873856147904</v>
      </c>
      <c r="L214" s="10"/>
    </row>
    <row r="215" spans="1:12" s="1" customFormat="1" ht="12.95" customHeight="1" x14ac:dyDescent="0.25">
      <c r="A215" s="23"/>
      <c r="B215" s="20"/>
      <c r="C215" s="46"/>
      <c r="D215" s="52"/>
      <c r="E215" s="41"/>
      <c r="F215" s="42"/>
      <c r="G215" s="41"/>
      <c r="H215" s="41"/>
      <c r="I215" s="43"/>
      <c r="J215" s="76"/>
      <c r="K215" s="101"/>
      <c r="L215" s="10"/>
    </row>
    <row r="216" spans="1:12" s="1" customFormat="1" ht="12.95" customHeight="1" x14ac:dyDescent="0.25">
      <c r="A216" s="23"/>
      <c r="B216" s="16" t="s">
        <v>149</v>
      </c>
      <c r="C216" s="49">
        <v>100</v>
      </c>
      <c r="D216" s="47">
        <v>101.02839036218934</v>
      </c>
      <c r="E216" s="41">
        <f>(D216/C216-1)*100</f>
        <v>1.0283903621893353</v>
      </c>
      <c r="F216" s="48">
        <v>100.69262615930835</v>
      </c>
      <c r="G216" s="41">
        <f>(F216/D216-1)*100</f>
        <v>-0.3323463846917396</v>
      </c>
      <c r="H216" s="41">
        <v>104.0048613410524</v>
      </c>
      <c r="I216" s="43">
        <f t="shared" si="4"/>
        <v>3.2894515796059176</v>
      </c>
      <c r="J216" s="77">
        <v>107.94410839883101</v>
      </c>
      <c r="K216" s="101">
        <f>((J216/H216)-1)*100</f>
        <v>3.7875605111005628</v>
      </c>
      <c r="L216" s="10"/>
    </row>
    <row r="217" spans="1:12" s="1" customFormat="1" ht="12.95" customHeight="1" x14ac:dyDescent="0.25">
      <c r="A217" s="23"/>
      <c r="B217" s="20"/>
      <c r="C217" s="46"/>
      <c r="D217" s="52"/>
      <c r="E217" s="41"/>
      <c r="F217" s="42"/>
      <c r="G217" s="41"/>
      <c r="H217" s="41"/>
      <c r="I217" s="43"/>
      <c r="J217" s="76"/>
      <c r="K217" s="101"/>
      <c r="L217" s="10"/>
    </row>
    <row r="218" spans="1:12" s="1" customFormat="1" ht="12.95" customHeight="1" x14ac:dyDescent="0.25">
      <c r="A218" s="23"/>
      <c r="B218" s="20" t="s">
        <v>99</v>
      </c>
      <c r="C218" s="49">
        <v>100</v>
      </c>
      <c r="D218" s="52">
        <v>102.06392579336476</v>
      </c>
      <c r="E218" s="41">
        <f>(D218/C218-1)*100</f>
        <v>2.0639257933647626</v>
      </c>
      <c r="F218" s="48">
        <v>103.77330153094763</v>
      </c>
      <c r="G218" s="41">
        <f>(F218/D218-1)*100</f>
        <v>1.6748089242065944</v>
      </c>
      <c r="H218" s="41">
        <v>104.15691676599754</v>
      </c>
      <c r="I218" s="43">
        <f t="shared" si="4"/>
        <v>0.36966659958823644</v>
      </c>
      <c r="J218" s="77">
        <v>111.46110183117</v>
      </c>
      <c r="K218" s="101">
        <f>((J218/H218)-1)*100</f>
        <v>7.0126740421687872</v>
      </c>
      <c r="L218" s="10"/>
    </row>
    <row r="219" spans="1:12" s="1" customFormat="1" ht="12.95" customHeight="1" x14ac:dyDescent="0.25">
      <c r="A219" s="23"/>
      <c r="B219" s="20"/>
      <c r="C219" s="46"/>
      <c r="D219" s="52"/>
      <c r="E219" s="41"/>
      <c r="F219" s="42"/>
      <c r="G219" s="41"/>
      <c r="H219" s="41"/>
      <c r="I219" s="43"/>
      <c r="J219" s="76"/>
      <c r="K219" s="101"/>
      <c r="L219" s="10"/>
    </row>
    <row r="220" spans="1:12" s="72" customFormat="1" ht="12.95" customHeight="1" x14ac:dyDescent="0.25">
      <c r="A220" s="67" t="s">
        <v>191</v>
      </c>
      <c r="B220" s="68"/>
      <c r="C220" s="34"/>
      <c r="D220" s="69"/>
      <c r="E220" s="36"/>
      <c r="F220" s="70"/>
      <c r="G220" s="36"/>
      <c r="H220" s="36"/>
      <c r="I220" s="43"/>
      <c r="J220" s="78"/>
      <c r="K220" s="103"/>
      <c r="L220" s="71"/>
    </row>
    <row r="221" spans="1:12" s="1" customFormat="1" ht="12.95" customHeight="1" x14ac:dyDescent="0.25">
      <c r="A221" s="23"/>
      <c r="B221" s="20"/>
      <c r="C221" s="46"/>
      <c r="D221" s="52"/>
      <c r="E221" s="41"/>
      <c r="F221" s="42"/>
      <c r="G221" s="41"/>
      <c r="H221" s="41"/>
      <c r="I221" s="43"/>
      <c r="J221" s="76"/>
      <c r="K221" s="101"/>
      <c r="L221" s="10"/>
    </row>
    <row r="222" spans="1:12" s="1" customFormat="1" ht="12.95" customHeight="1" x14ac:dyDescent="0.25">
      <c r="A222" s="23"/>
      <c r="B222" s="20" t="s">
        <v>153</v>
      </c>
      <c r="C222" s="46">
        <v>100</v>
      </c>
      <c r="D222" s="52">
        <v>98.506120544111553</v>
      </c>
      <c r="E222" s="41">
        <f>(D222/C222-1)*100</f>
        <v>-1.4938794558884472</v>
      </c>
      <c r="F222" s="48">
        <v>100.2068287680504</v>
      </c>
      <c r="G222" s="41">
        <f>(F222/D222-1)*100</f>
        <v>1.726500053544644</v>
      </c>
      <c r="H222" s="41">
        <v>93.634207570111855</v>
      </c>
      <c r="I222" s="43">
        <f t="shared" si="4"/>
        <v>-6.5590551849038619</v>
      </c>
      <c r="J222" s="77">
        <v>101.337672958555</v>
      </c>
      <c r="K222" s="101">
        <f>((J222/H222)-1)*100</f>
        <v>8.2271913100507845</v>
      </c>
      <c r="L222" s="10"/>
    </row>
    <row r="223" spans="1:12" s="1" customFormat="1" ht="12.95" customHeight="1" x14ac:dyDescent="0.25">
      <c r="A223" s="23"/>
      <c r="B223" s="20"/>
      <c r="C223" s="46"/>
      <c r="D223" s="52"/>
      <c r="E223" s="41"/>
      <c r="F223" s="42"/>
      <c r="G223" s="41"/>
      <c r="H223" s="41"/>
      <c r="I223" s="43"/>
      <c r="J223" s="76"/>
      <c r="K223" s="101"/>
      <c r="L223" s="10"/>
    </row>
    <row r="224" spans="1:12" s="1" customFormat="1" ht="12.95" customHeight="1" x14ac:dyDescent="0.25">
      <c r="A224" s="23"/>
      <c r="B224" s="20" t="s">
        <v>154</v>
      </c>
      <c r="C224" s="49">
        <v>100</v>
      </c>
      <c r="D224" s="52">
        <v>100</v>
      </c>
      <c r="E224" s="41" t="s">
        <v>178</v>
      </c>
      <c r="F224" s="48">
        <v>97.264526835519945</v>
      </c>
      <c r="G224" s="41">
        <f>(F224/D224-1)*100</f>
        <v>-2.7354731644800512</v>
      </c>
      <c r="H224" s="41">
        <v>104.3792166091112</v>
      </c>
      <c r="I224" s="43">
        <f t="shared" si="4"/>
        <v>7.314783719271678</v>
      </c>
      <c r="J224" s="77">
        <v>104.348416003</v>
      </c>
      <c r="K224" s="101">
        <f>((J224/H224)-1)*100</f>
        <v>-2.9508370642927773E-2</v>
      </c>
      <c r="L224" s="10"/>
    </row>
    <row r="225" spans="1:12" s="1" customFormat="1" ht="12.95" customHeight="1" x14ac:dyDescent="0.25">
      <c r="A225" s="23"/>
      <c r="B225" s="20"/>
      <c r="C225" s="46"/>
      <c r="D225" s="52"/>
      <c r="E225" s="41"/>
      <c r="F225" s="42"/>
      <c r="G225" s="41"/>
      <c r="H225" s="41"/>
      <c r="I225" s="43"/>
      <c r="J225" s="76"/>
      <c r="K225" s="101"/>
      <c r="L225" s="10"/>
    </row>
    <row r="226" spans="1:12" s="1" customFormat="1" ht="12.95" customHeight="1" x14ac:dyDescent="0.25">
      <c r="A226" s="28"/>
      <c r="B226" s="16" t="s">
        <v>100</v>
      </c>
      <c r="C226" s="46">
        <v>100</v>
      </c>
      <c r="D226" s="47">
        <v>101.25383428583727</v>
      </c>
      <c r="E226" s="41">
        <f>(D226/C226-1)*100</f>
        <v>1.2538342858372742</v>
      </c>
      <c r="F226" s="48">
        <v>103.06547252085103</v>
      </c>
      <c r="G226" s="41">
        <f>(F226/D226-1)*100</f>
        <v>1.7892045746134899</v>
      </c>
      <c r="H226" s="41">
        <v>102.47782655878868</v>
      </c>
      <c r="I226" s="43">
        <f t="shared" si="4"/>
        <v>-0.57016763004067439</v>
      </c>
      <c r="J226" s="77">
        <v>101.882641797468</v>
      </c>
      <c r="K226" s="101">
        <f>((J226/H226)-1)*100</f>
        <v>-0.58079370075168057</v>
      </c>
      <c r="L226" s="10"/>
    </row>
    <row r="227" spans="1:12" s="1" customFormat="1" ht="12.95" customHeight="1" x14ac:dyDescent="0.25">
      <c r="A227" s="28"/>
      <c r="B227" s="16"/>
      <c r="C227" s="46"/>
      <c r="D227" s="47"/>
      <c r="E227" s="41"/>
      <c r="F227" s="42"/>
      <c r="G227" s="41"/>
      <c r="H227" s="41"/>
      <c r="I227" s="43"/>
      <c r="J227" s="76"/>
      <c r="K227" s="101"/>
      <c r="L227" s="10"/>
    </row>
    <row r="228" spans="1:12" s="1" customFormat="1" ht="12.95" customHeight="1" x14ac:dyDescent="0.25">
      <c r="A228" s="28"/>
      <c r="B228" s="26" t="s">
        <v>101</v>
      </c>
      <c r="C228" s="49">
        <v>100</v>
      </c>
      <c r="D228" s="41">
        <v>100.42079991974097</v>
      </c>
      <c r="E228" s="41">
        <f>(D228/C228-1)*100</f>
        <v>0.4207999197409773</v>
      </c>
      <c r="F228" s="48">
        <v>100.30398660646331</v>
      </c>
      <c r="G228" s="41">
        <f>(F228/D228-1)*100</f>
        <v>-0.1163238227249952</v>
      </c>
      <c r="H228" s="41">
        <v>96.359121551965217</v>
      </c>
      <c r="I228" s="43">
        <f t="shared" si="4"/>
        <v>-3.9329095362635402</v>
      </c>
      <c r="J228" s="77">
        <v>95.114854934792206</v>
      </c>
      <c r="K228" s="101">
        <f>((J228/H228)-1)*100</f>
        <v>-1.291280573268816</v>
      </c>
      <c r="L228" s="10"/>
    </row>
    <row r="229" spans="1:12" s="1" customFormat="1" ht="12.95" customHeight="1" x14ac:dyDescent="0.25">
      <c r="A229" s="28"/>
      <c r="B229" s="24"/>
      <c r="C229" s="46"/>
      <c r="D229" s="41"/>
      <c r="E229" s="41"/>
      <c r="F229" s="42"/>
      <c r="G229" s="41"/>
      <c r="H229" s="41"/>
      <c r="I229" s="43"/>
      <c r="J229" s="76"/>
      <c r="K229" s="101"/>
      <c r="L229" s="10"/>
    </row>
    <row r="230" spans="1:12" s="1" customFormat="1" ht="12.95" customHeight="1" x14ac:dyDescent="0.25">
      <c r="A230" s="23"/>
      <c r="B230" s="24" t="s">
        <v>102</v>
      </c>
      <c r="C230" s="46">
        <v>100</v>
      </c>
      <c r="D230" s="41">
        <v>100.80817835611154</v>
      </c>
      <c r="E230" s="41">
        <f>(D230/C230-1)*100</f>
        <v>0.80817835611153299</v>
      </c>
      <c r="F230" s="48">
        <v>100.58382947421349</v>
      </c>
      <c r="G230" s="41">
        <f>(F230/D230-1)*100</f>
        <v>-0.22255027871401767</v>
      </c>
      <c r="H230" s="41">
        <v>93.007415113705534</v>
      </c>
      <c r="I230" s="43">
        <f t="shared" si="4"/>
        <v>-7.5324377686875721</v>
      </c>
      <c r="J230" s="77">
        <v>91.278870666117598</v>
      </c>
      <c r="K230" s="101">
        <f>((J230/H230)-1)*100</f>
        <v>-1.8585017608270471</v>
      </c>
      <c r="L230" s="10"/>
    </row>
    <row r="231" spans="1:12" s="1" customFormat="1" ht="12.95" customHeight="1" x14ac:dyDescent="0.25">
      <c r="A231" s="23"/>
      <c r="B231" s="24"/>
      <c r="C231" s="46"/>
      <c r="D231" s="41"/>
      <c r="E231" s="41"/>
      <c r="F231" s="42"/>
      <c r="G231" s="41"/>
      <c r="H231" s="41"/>
      <c r="I231" s="43"/>
      <c r="J231" s="76"/>
      <c r="K231" s="101"/>
      <c r="L231" s="10"/>
    </row>
    <row r="232" spans="1:12" s="1" customFormat="1" ht="12.95" customHeight="1" x14ac:dyDescent="0.25">
      <c r="A232" s="23"/>
      <c r="B232" s="20" t="s">
        <v>103</v>
      </c>
      <c r="C232" s="49">
        <v>100</v>
      </c>
      <c r="D232" s="52">
        <v>100</v>
      </c>
      <c r="E232" s="41" t="s">
        <v>178</v>
      </c>
      <c r="F232" s="41">
        <v>100</v>
      </c>
      <c r="G232" s="41" t="s">
        <v>178</v>
      </c>
      <c r="H232" s="41">
        <v>100</v>
      </c>
      <c r="I232" s="43">
        <f t="shared" si="4"/>
        <v>0</v>
      </c>
      <c r="J232" s="77">
        <v>99.281792794084495</v>
      </c>
      <c r="K232" s="101">
        <f>((J232/H232)-1)*100</f>
        <v>-0.7182072059154998</v>
      </c>
      <c r="L232" s="10"/>
    </row>
    <row r="233" spans="1:12" s="1" customFormat="1" ht="12.95" customHeight="1" x14ac:dyDescent="0.25">
      <c r="A233" s="23"/>
      <c r="B233" s="24"/>
      <c r="C233" s="46"/>
      <c r="D233" s="41"/>
      <c r="E233" s="41"/>
      <c r="F233" s="50"/>
      <c r="G233" s="41"/>
      <c r="H233" s="41"/>
      <c r="I233" s="43"/>
      <c r="J233" s="76"/>
      <c r="K233" s="101"/>
      <c r="L233" s="10"/>
    </row>
    <row r="234" spans="1:12" s="1" customFormat="1" ht="12.95" customHeight="1" x14ac:dyDescent="0.25">
      <c r="A234" s="23"/>
      <c r="B234" s="16" t="s">
        <v>104</v>
      </c>
      <c r="C234" s="49">
        <v>100</v>
      </c>
      <c r="D234" s="47">
        <v>101.75501232466924</v>
      </c>
      <c r="E234" s="41">
        <f>(D234/C234-1)*100</f>
        <v>1.7550123246692362</v>
      </c>
      <c r="F234" s="48">
        <v>104.7268638765529</v>
      </c>
      <c r="G234" s="41">
        <f>(F234/D234-1)*100</f>
        <v>2.920594753997352</v>
      </c>
      <c r="H234" s="41">
        <v>106.15901991685084</v>
      </c>
      <c r="I234" s="43">
        <f t="shared" si="4"/>
        <v>1.3675154466442407</v>
      </c>
      <c r="J234" s="77">
        <v>105.95434193988</v>
      </c>
      <c r="K234" s="101">
        <f>((J234/H234)-1)*100</f>
        <v>-0.19280319009270519</v>
      </c>
      <c r="L234" s="10"/>
    </row>
    <row r="235" spans="1:12" s="1" customFormat="1" ht="12.95" customHeight="1" x14ac:dyDescent="0.25">
      <c r="A235" s="23"/>
      <c r="B235" s="16"/>
      <c r="C235" s="46"/>
      <c r="D235" s="47"/>
      <c r="E235" s="41"/>
      <c r="F235" s="42"/>
      <c r="G235" s="41"/>
      <c r="H235" s="41"/>
      <c r="I235" s="43"/>
      <c r="J235" s="76"/>
      <c r="K235" s="101"/>
      <c r="L235" s="10"/>
    </row>
    <row r="236" spans="1:12" s="1" customFormat="1" ht="12.95" customHeight="1" x14ac:dyDescent="0.25">
      <c r="A236" s="23"/>
      <c r="B236" s="24" t="s">
        <v>155</v>
      </c>
      <c r="C236" s="46">
        <v>100</v>
      </c>
      <c r="D236" s="41">
        <v>100</v>
      </c>
      <c r="E236" s="41" t="s">
        <v>178</v>
      </c>
      <c r="F236" s="48">
        <v>101.72568718797648</v>
      </c>
      <c r="G236" s="41">
        <f>(F236/D236-1)*100</f>
        <v>1.7256871879764768</v>
      </c>
      <c r="H236" s="41">
        <v>105.75185427858878</v>
      </c>
      <c r="I236" s="43">
        <f t="shared" si="4"/>
        <v>3.9578666921880279</v>
      </c>
      <c r="J236" s="77">
        <v>105.982002961937</v>
      </c>
      <c r="K236" s="101">
        <f>((J236/H236)-1)*100</f>
        <v>0.21763087268609205</v>
      </c>
      <c r="L236" s="10"/>
    </row>
    <row r="237" spans="1:12" s="1" customFormat="1" ht="12.95" customHeight="1" x14ac:dyDescent="0.25">
      <c r="A237" s="23"/>
      <c r="B237" s="20"/>
      <c r="C237" s="46"/>
      <c r="D237" s="52"/>
      <c r="E237" s="41"/>
      <c r="F237" s="42"/>
      <c r="G237" s="41"/>
      <c r="H237" s="41"/>
      <c r="I237" s="43"/>
      <c r="J237" s="76"/>
      <c r="K237" s="101"/>
      <c r="L237" s="10"/>
    </row>
    <row r="238" spans="1:12" s="1" customFormat="1" ht="12.95" customHeight="1" x14ac:dyDescent="0.25">
      <c r="A238" s="23"/>
      <c r="B238" s="20" t="s">
        <v>156</v>
      </c>
      <c r="C238" s="49">
        <v>100</v>
      </c>
      <c r="D238" s="52">
        <v>100.25245633256796</v>
      </c>
      <c r="E238" s="41">
        <f>(D238/C238-1)*100</f>
        <v>0.25245633256796296</v>
      </c>
      <c r="F238" s="48">
        <v>99.074126826526481</v>
      </c>
      <c r="G238" s="41">
        <f>(F238/D238-1)*100</f>
        <v>-1.1753622296620803</v>
      </c>
      <c r="H238" s="41">
        <v>97.007276192143038</v>
      </c>
      <c r="I238" s="43">
        <f t="shared" si="4"/>
        <v>-2.0861658846637043</v>
      </c>
      <c r="J238" s="77">
        <v>95.951698483175406</v>
      </c>
      <c r="K238" s="101">
        <f>((J238/H238)-1)*100</f>
        <v>-1.0881428181498953</v>
      </c>
      <c r="L238" s="10"/>
    </row>
    <row r="239" spans="1:12" s="1" customFormat="1" ht="12.95" customHeight="1" x14ac:dyDescent="0.25">
      <c r="A239" s="23"/>
      <c r="B239" s="20"/>
      <c r="C239" s="46"/>
      <c r="D239" s="52"/>
      <c r="E239" s="41"/>
      <c r="F239" s="42"/>
      <c r="G239" s="41"/>
      <c r="H239" s="41"/>
      <c r="I239" s="43"/>
      <c r="J239" s="76"/>
      <c r="K239" s="101"/>
      <c r="L239" s="10"/>
    </row>
    <row r="240" spans="1:12" s="1" customFormat="1" ht="12.95" customHeight="1" x14ac:dyDescent="0.25">
      <c r="A240" s="23"/>
      <c r="B240" s="20" t="s">
        <v>157</v>
      </c>
      <c r="C240" s="46">
        <v>100</v>
      </c>
      <c r="D240" s="52">
        <v>101.09831658754982</v>
      </c>
      <c r="E240" s="41">
        <f>(D240/C240-1)*100</f>
        <v>1.0983165875498191</v>
      </c>
      <c r="F240" s="48">
        <v>106.3567207366287</v>
      </c>
      <c r="G240" s="41">
        <f>(F240/D240-1)*100</f>
        <v>5.2012776538422179</v>
      </c>
      <c r="H240" s="41">
        <v>112.4985564220146</v>
      </c>
      <c r="I240" s="43">
        <f t="shared" si="4"/>
        <v>5.7747508975901418</v>
      </c>
      <c r="J240" s="77">
        <v>108.304522047023</v>
      </c>
      <c r="K240" s="101">
        <f>((J240/H240)-1)*100</f>
        <v>-3.7280783935205064</v>
      </c>
      <c r="L240" s="10"/>
    </row>
    <row r="241" spans="1:12" s="1" customFormat="1" ht="12.95" customHeight="1" x14ac:dyDescent="0.25">
      <c r="A241" s="23"/>
      <c r="B241" s="20"/>
      <c r="C241" s="46"/>
      <c r="D241" s="52"/>
      <c r="E241" s="41"/>
      <c r="F241" s="42"/>
      <c r="G241" s="41"/>
      <c r="H241" s="41"/>
      <c r="I241" s="43"/>
      <c r="J241" s="76"/>
      <c r="K241" s="101"/>
      <c r="L241" s="10"/>
    </row>
    <row r="242" spans="1:12" s="1" customFormat="1" ht="12.95" customHeight="1" x14ac:dyDescent="0.25">
      <c r="A242" s="23"/>
      <c r="B242" s="20" t="s">
        <v>158</v>
      </c>
      <c r="C242" s="49">
        <v>100</v>
      </c>
      <c r="D242" s="52">
        <v>103.24933365391135</v>
      </c>
      <c r="E242" s="41">
        <f>(D242/C242-1)*100</f>
        <v>3.2493336539113571</v>
      </c>
      <c r="F242" s="48">
        <v>108.26788754036269</v>
      </c>
      <c r="G242" s="41">
        <f>(F242/D242-1)*100</f>
        <v>4.8606162469516656</v>
      </c>
      <c r="H242" s="41">
        <v>108.83168628536406</v>
      </c>
      <c r="I242" s="43">
        <f t="shared" si="4"/>
        <v>0.52074420015923994</v>
      </c>
      <c r="J242" s="77">
        <v>112.01815554734</v>
      </c>
      <c r="K242" s="101">
        <f>((J242/H242)-1)*100</f>
        <v>2.9278874294208723</v>
      </c>
      <c r="L242" s="10"/>
    </row>
    <row r="243" spans="1:12" s="1" customFormat="1" ht="12.95" customHeight="1" x14ac:dyDescent="0.25">
      <c r="A243" s="23"/>
      <c r="B243" s="20"/>
      <c r="C243" s="46"/>
      <c r="D243" s="52"/>
      <c r="E243" s="41"/>
      <c r="F243" s="42"/>
      <c r="G243" s="41"/>
      <c r="H243" s="41"/>
      <c r="I243" s="43"/>
      <c r="J243" s="76"/>
      <c r="K243" s="101"/>
      <c r="L243" s="10"/>
    </row>
    <row r="244" spans="1:12" s="1" customFormat="1" ht="12.95" customHeight="1" x14ac:dyDescent="0.25">
      <c r="A244" s="23"/>
      <c r="B244" s="20" t="s">
        <v>105</v>
      </c>
      <c r="C244" s="46">
        <v>100</v>
      </c>
      <c r="D244" s="52">
        <v>100</v>
      </c>
      <c r="E244" s="41" t="s">
        <v>178</v>
      </c>
      <c r="F244" s="41">
        <v>91.475543886970954</v>
      </c>
      <c r="G244" s="41">
        <f>(F244/D244-1)*100</f>
        <v>-8.5244561130290446</v>
      </c>
      <c r="H244" s="41">
        <v>91.475543886970954</v>
      </c>
      <c r="I244" s="43">
        <f t="shared" si="4"/>
        <v>0</v>
      </c>
      <c r="J244" s="77">
        <v>91.475543887775501</v>
      </c>
      <c r="K244" s="101">
        <f>((J244/H244)-1)*100</f>
        <v>8.7951868010804901E-10</v>
      </c>
      <c r="L244" s="10"/>
    </row>
    <row r="245" spans="1:12" s="1" customFormat="1" ht="12.95" customHeight="1" x14ac:dyDescent="0.25">
      <c r="A245" s="23"/>
      <c r="B245" s="20"/>
      <c r="C245" s="46"/>
      <c r="D245" s="52"/>
      <c r="E245" s="41"/>
      <c r="F245" s="50"/>
      <c r="G245" s="41"/>
      <c r="H245" s="41"/>
      <c r="I245" s="43"/>
      <c r="J245" s="76"/>
      <c r="K245" s="101"/>
      <c r="L245" s="10"/>
    </row>
    <row r="246" spans="1:12" s="1" customFormat="1" ht="12.95" customHeight="1" x14ac:dyDescent="0.25">
      <c r="A246" s="23"/>
      <c r="B246" s="24" t="s">
        <v>175</v>
      </c>
      <c r="C246" s="49">
        <v>100</v>
      </c>
      <c r="D246" s="41">
        <v>100</v>
      </c>
      <c r="E246" s="41" t="s">
        <v>178</v>
      </c>
      <c r="F246" s="41">
        <v>100</v>
      </c>
      <c r="G246" s="41" t="s">
        <v>178</v>
      </c>
      <c r="H246" s="41">
        <v>115.64049846163095</v>
      </c>
      <c r="I246" s="43">
        <f t="shared" si="4"/>
        <v>15.640498461630958</v>
      </c>
      <c r="J246" s="77">
        <v>98.550520160662003</v>
      </c>
      <c r="K246" s="101">
        <f>((J246/H246)-1)*100</f>
        <v>-14.778540847123157</v>
      </c>
      <c r="L246" s="10"/>
    </row>
    <row r="247" spans="1:12" s="1" customFormat="1" ht="12.95" customHeight="1" x14ac:dyDescent="0.25">
      <c r="A247" s="23"/>
      <c r="B247" s="24"/>
      <c r="C247" s="46"/>
      <c r="D247" s="41"/>
      <c r="E247" s="41"/>
      <c r="F247" s="42"/>
      <c r="G247" s="41"/>
      <c r="H247" s="41"/>
      <c r="I247" s="43"/>
      <c r="J247" s="76"/>
      <c r="K247" s="101"/>
      <c r="L247" s="10"/>
    </row>
    <row r="248" spans="1:12" s="1" customFormat="1" ht="12.95" customHeight="1" x14ac:dyDescent="0.25">
      <c r="A248" s="23"/>
      <c r="B248" s="20" t="s">
        <v>106</v>
      </c>
      <c r="C248" s="49">
        <v>100</v>
      </c>
      <c r="D248" s="52">
        <v>100.99553999943973</v>
      </c>
      <c r="E248" s="41">
        <f>(D248/C248-1)*100</f>
        <v>0.99553999943973182</v>
      </c>
      <c r="F248" s="41">
        <v>104.46864145720818</v>
      </c>
      <c r="G248" s="41">
        <f>(F248/D248-1)*100</f>
        <v>3.4388661695236467</v>
      </c>
      <c r="H248" s="41">
        <v>105.95313578902612</v>
      </c>
      <c r="I248" s="43">
        <f t="shared" si="4"/>
        <v>1.4209951532929699</v>
      </c>
      <c r="J248" s="77">
        <v>107.86888711565901</v>
      </c>
      <c r="K248" s="101">
        <f>((J248/H248)-1)*100</f>
        <v>1.8081119660748213</v>
      </c>
      <c r="L248" s="10"/>
    </row>
    <row r="249" spans="1:12" s="1" customFormat="1" ht="12.95" customHeight="1" x14ac:dyDescent="0.25">
      <c r="A249" s="23"/>
      <c r="B249" s="20"/>
      <c r="C249" s="46"/>
      <c r="D249" s="52"/>
      <c r="E249" s="41"/>
      <c r="F249" s="42"/>
      <c r="G249" s="41"/>
      <c r="H249" s="41"/>
      <c r="I249" s="43"/>
      <c r="J249" s="76"/>
      <c r="K249" s="101"/>
      <c r="L249" s="10"/>
    </row>
    <row r="250" spans="1:12" s="1" customFormat="1" ht="12.95" customHeight="1" x14ac:dyDescent="0.25">
      <c r="A250" s="23"/>
      <c r="B250" s="20" t="s">
        <v>107</v>
      </c>
      <c r="C250" s="46">
        <v>100</v>
      </c>
      <c r="D250" s="52">
        <v>100</v>
      </c>
      <c r="E250" s="41" t="s">
        <v>178</v>
      </c>
      <c r="F250" s="48">
        <v>103.73809204762851</v>
      </c>
      <c r="G250" s="41">
        <f>(F250/D250-1)*100</f>
        <v>3.7380920476285162</v>
      </c>
      <c r="H250" s="41">
        <v>104.2613562628181</v>
      </c>
      <c r="I250" s="43">
        <f t="shared" si="4"/>
        <v>0.5044089445459754</v>
      </c>
      <c r="J250" s="77">
        <v>95.425726385725</v>
      </c>
      <c r="K250" s="101">
        <f>((J250/H250)-1)*100</f>
        <v>-8.4745011898949123</v>
      </c>
      <c r="L250" s="10"/>
    </row>
    <row r="251" spans="1:12" s="1" customFormat="1" ht="12.95" customHeight="1" x14ac:dyDescent="0.25">
      <c r="A251" s="23"/>
      <c r="B251" s="20"/>
      <c r="C251" s="46"/>
      <c r="D251" s="52"/>
      <c r="E251" s="41"/>
      <c r="F251" s="42"/>
      <c r="G251" s="41"/>
      <c r="H251" s="41"/>
      <c r="I251" s="43"/>
      <c r="J251" s="76"/>
      <c r="K251" s="101"/>
      <c r="L251" s="10"/>
    </row>
    <row r="252" spans="1:12" s="1" customFormat="1" ht="12.95" customHeight="1" x14ac:dyDescent="0.25">
      <c r="A252" s="23"/>
      <c r="B252" s="21" t="s">
        <v>159</v>
      </c>
      <c r="C252" s="49">
        <v>100</v>
      </c>
      <c r="D252" s="52">
        <v>104.42035226682805</v>
      </c>
      <c r="E252" s="41">
        <f>(D252/C252-1)*100</f>
        <v>4.4203522668280426</v>
      </c>
      <c r="F252" s="48">
        <v>99.743151023518337</v>
      </c>
      <c r="G252" s="41">
        <f>(F252/D252-1)*100</f>
        <v>-4.4792046203387059</v>
      </c>
      <c r="H252" s="41">
        <v>100.92939582409042</v>
      </c>
      <c r="I252" s="43">
        <f t="shared" si="4"/>
        <v>1.1892995041758558</v>
      </c>
      <c r="J252" s="77">
        <v>101.857140216811</v>
      </c>
      <c r="K252" s="101">
        <f>((J252/H252)-1)*100</f>
        <v>0.91920137353991294</v>
      </c>
      <c r="L252" s="10"/>
    </row>
    <row r="253" spans="1:12" s="1" customFormat="1" ht="12.95" customHeight="1" x14ac:dyDescent="0.25">
      <c r="A253" s="23"/>
      <c r="B253" s="20"/>
      <c r="C253" s="46"/>
      <c r="D253" s="52"/>
      <c r="E253" s="41"/>
      <c r="F253" s="42"/>
      <c r="G253" s="41"/>
      <c r="H253" s="41"/>
      <c r="I253" s="43"/>
      <c r="J253" s="76"/>
      <c r="K253" s="101"/>
      <c r="L253" s="10"/>
    </row>
    <row r="254" spans="1:12" s="1" customFormat="1" ht="12.95" customHeight="1" x14ac:dyDescent="0.25">
      <c r="A254" s="23"/>
      <c r="B254" s="16" t="s">
        <v>108</v>
      </c>
      <c r="C254" s="46">
        <v>100</v>
      </c>
      <c r="D254" s="47">
        <v>110.06904867400107</v>
      </c>
      <c r="E254" s="41">
        <f>(D254/C254-1)*100</f>
        <v>10.069048674001069</v>
      </c>
      <c r="F254" s="48">
        <v>100.6159580590315</v>
      </c>
      <c r="G254" s="41">
        <f>(F254/D254-1)*100</f>
        <v>-8.5883277168747227</v>
      </c>
      <c r="H254" s="41">
        <v>100.88991517396246</v>
      </c>
      <c r="I254" s="43">
        <f t="shared" si="4"/>
        <v>0.27227998442378443</v>
      </c>
      <c r="J254" s="77">
        <v>100.94476990874099</v>
      </c>
      <c r="K254" s="101">
        <f>((J254/H254)-1)*100</f>
        <v>5.4370880066589855E-2</v>
      </c>
      <c r="L254" s="10"/>
    </row>
    <row r="255" spans="1:12" s="1" customFormat="1" ht="12.95" customHeight="1" x14ac:dyDescent="0.25">
      <c r="A255" s="23"/>
      <c r="B255" s="20"/>
      <c r="C255" s="46"/>
      <c r="D255" s="52"/>
      <c r="E255" s="41"/>
      <c r="F255" s="42"/>
      <c r="G255" s="41"/>
      <c r="H255" s="41"/>
      <c r="I255" s="43"/>
      <c r="J255" s="76"/>
      <c r="K255" s="101"/>
      <c r="L255" s="10"/>
    </row>
    <row r="256" spans="1:12" s="1" customFormat="1" ht="12.95" customHeight="1" x14ac:dyDescent="0.25">
      <c r="A256" s="23"/>
      <c r="B256" s="20" t="s">
        <v>109</v>
      </c>
      <c r="C256" s="49">
        <v>100</v>
      </c>
      <c r="D256" s="52">
        <v>102.46956947870839</v>
      </c>
      <c r="E256" s="41">
        <f>(D256/C256-1)*100</f>
        <v>2.4695694787083999</v>
      </c>
      <c r="F256" s="48">
        <v>108.11739108980267</v>
      </c>
      <c r="G256" s="41">
        <f>(F256/D256-1)*100</f>
        <v>5.5117061970947345</v>
      </c>
      <c r="H256" s="41">
        <v>105.25560563757743</v>
      </c>
      <c r="I256" s="43">
        <f t="shared" si="4"/>
        <v>-2.6469242583260555</v>
      </c>
      <c r="J256" s="77">
        <v>102.469569471612</v>
      </c>
      <c r="K256" s="101">
        <f>((J256/H256)-1)*100</f>
        <v>-2.6469242650681069</v>
      </c>
      <c r="L256" s="10"/>
    </row>
    <row r="257" spans="1:12" s="1" customFormat="1" ht="12.95" customHeight="1" x14ac:dyDescent="0.25">
      <c r="A257" s="23"/>
      <c r="B257" s="20"/>
      <c r="C257" s="46"/>
      <c r="D257" s="52"/>
      <c r="E257" s="41"/>
      <c r="F257" s="42"/>
      <c r="G257" s="41"/>
      <c r="H257" s="41"/>
      <c r="I257" s="43"/>
      <c r="J257" s="76"/>
      <c r="K257" s="101"/>
      <c r="L257" s="10"/>
    </row>
    <row r="258" spans="1:12" s="1" customFormat="1" ht="12.95" customHeight="1" x14ac:dyDescent="0.25">
      <c r="A258" s="23"/>
      <c r="B258" s="20" t="s">
        <v>160</v>
      </c>
      <c r="C258" s="46">
        <v>100</v>
      </c>
      <c r="D258" s="52">
        <v>101.03003511279243</v>
      </c>
      <c r="E258" s="41">
        <f>(D258/C258-1)*100</f>
        <v>1.0300351127924268</v>
      </c>
      <c r="F258" s="48">
        <v>93.140336995544246</v>
      </c>
      <c r="G258" s="41">
        <f>(F258/D258-1)*100</f>
        <v>-7.8092599972274908</v>
      </c>
      <c r="H258" s="41">
        <v>93.14099424538</v>
      </c>
      <c r="I258" s="43">
        <f t="shared" si="4"/>
        <v>7.0565541949729749E-4</v>
      </c>
      <c r="J258" s="77">
        <v>92.708307264147805</v>
      </c>
      <c r="K258" s="101">
        <f>((J258/H258)-1)*100</f>
        <v>-0.46455052873096703</v>
      </c>
      <c r="L258" s="10"/>
    </row>
    <row r="259" spans="1:12" s="1" customFormat="1" ht="12.95" customHeight="1" x14ac:dyDescent="0.25">
      <c r="A259" s="23"/>
      <c r="B259" s="20"/>
      <c r="C259" s="46"/>
      <c r="D259" s="52"/>
      <c r="E259" s="41"/>
      <c r="F259" s="42"/>
      <c r="G259" s="41"/>
      <c r="H259" s="41"/>
      <c r="I259" s="43"/>
      <c r="J259" s="76"/>
      <c r="K259" s="101"/>
      <c r="L259" s="10"/>
    </row>
    <row r="260" spans="1:12" s="1" customFormat="1" ht="12.95" customHeight="1" x14ac:dyDescent="0.25">
      <c r="A260" s="23"/>
      <c r="B260" s="20" t="s">
        <v>161</v>
      </c>
      <c r="C260" s="49">
        <v>100</v>
      </c>
      <c r="D260" s="52">
        <v>100</v>
      </c>
      <c r="E260" s="41" t="s">
        <v>178</v>
      </c>
      <c r="F260" s="48">
        <v>100</v>
      </c>
      <c r="G260" s="41" t="s">
        <v>178</v>
      </c>
      <c r="H260" s="41">
        <v>80.661658043347501</v>
      </c>
      <c r="I260" s="43">
        <f t="shared" si="4"/>
        <v>-19.338341956652492</v>
      </c>
      <c r="J260" s="77">
        <v>80.661658040976704</v>
      </c>
      <c r="K260" s="101">
        <f>((J260/H260)-1)*100</f>
        <v>-2.9391822309321469E-9</v>
      </c>
      <c r="L260" s="10"/>
    </row>
    <row r="261" spans="1:12" s="1" customFormat="1" ht="12.95" customHeight="1" x14ac:dyDescent="0.25">
      <c r="A261" s="23"/>
      <c r="B261" s="20"/>
      <c r="C261" s="46"/>
      <c r="D261" s="52"/>
      <c r="E261" s="41"/>
      <c r="F261" s="42"/>
      <c r="G261" s="41"/>
      <c r="H261" s="41"/>
      <c r="I261" s="43"/>
      <c r="J261" s="76"/>
      <c r="K261" s="101"/>
      <c r="L261" s="10"/>
    </row>
    <row r="262" spans="1:12" s="1" customFormat="1" ht="12.95" customHeight="1" x14ac:dyDescent="0.25">
      <c r="A262" s="23"/>
      <c r="B262" s="24" t="s">
        <v>93</v>
      </c>
      <c r="C262" s="46">
        <v>100</v>
      </c>
      <c r="D262" s="41">
        <v>100</v>
      </c>
      <c r="E262" s="41" t="s">
        <v>178</v>
      </c>
      <c r="F262" s="41">
        <v>100</v>
      </c>
      <c r="G262" s="41" t="s">
        <v>178</v>
      </c>
      <c r="H262" s="41">
        <v>100</v>
      </c>
      <c r="I262" s="43">
        <f t="shared" si="4"/>
        <v>0</v>
      </c>
      <c r="J262" s="77">
        <v>100</v>
      </c>
      <c r="K262" s="101">
        <f>((J262/H262)-1)*100</f>
        <v>0</v>
      </c>
      <c r="L262" s="10"/>
    </row>
    <row r="263" spans="1:12" s="1" customFormat="1" ht="12.95" customHeight="1" x14ac:dyDescent="0.25">
      <c r="A263" s="23"/>
      <c r="B263" s="20"/>
      <c r="C263" s="46"/>
      <c r="D263" s="52"/>
      <c r="E263" s="41"/>
      <c r="F263" s="42"/>
      <c r="G263" s="41"/>
      <c r="H263" s="41"/>
      <c r="I263" s="43"/>
      <c r="J263" s="76"/>
      <c r="K263" s="101"/>
      <c r="L263" s="10"/>
    </row>
    <row r="264" spans="1:12" s="1" customFormat="1" ht="12.95" customHeight="1" x14ac:dyDescent="0.25">
      <c r="A264" s="23"/>
      <c r="B264" s="20" t="s">
        <v>110</v>
      </c>
      <c r="C264" s="49">
        <v>100</v>
      </c>
      <c r="D264" s="52">
        <v>101.09918152950674</v>
      </c>
      <c r="E264" s="41">
        <f>(D264/C264-1)*100</f>
        <v>1.0991815295067431</v>
      </c>
      <c r="F264" s="48">
        <v>103.96146179606708</v>
      </c>
      <c r="G264" s="41">
        <f>(F264/D264-1)*100</f>
        <v>2.8311606713897763</v>
      </c>
      <c r="H264" s="41">
        <v>105.15280201843086</v>
      </c>
      <c r="I264" s="43">
        <f t="shared" si="4"/>
        <v>1.1459440852233715</v>
      </c>
      <c r="J264" s="77">
        <v>105.37309333203601</v>
      </c>
      <c r="K264" s="101">
        <f>((J264/H264)-1)*100</f>
        <v>0.20949637991247716</v>
      </c>
      <c r="L264" s="10"/>
    </row>
    <row r="265" spans="1:12" s="1" customFormat="1" ht="9.1999999999999993" customHeight="1" x14ac:dyDescent="0.25">
      <c r="A265" s="23"/>
      <c r="B265" s="20"/>
      <c r="C265" s="46"/>
      <c r="D265" s="52"/>
      <c r="E265" s="41"/>
      <c r="F265" s="42"/>
      <c r="G265" s="41"/>
      <c r="H265" s="41"/>
      <c r="I265" s="43"/>
      <c r="J265" s="76"/>
      <c r="K265" s="101"/>
      <c r="L265" s="10"/>
    </row>
    <row r="266" spans="1:12" s="1" customFormat="1" ht="12.95" customHeight="1" x14ac:dyDescent="0.25">
      <c r="A266" s="23"/>
      <c r="B266" s="24" t="s">
        <v>162</v>
      </c>
      <c r="C266" s="46">
        <v>100</v>
      </c>
      <c r="D266" s="41">
        <v>115.89557235044727</v>
      </c>
      <c r="E266" s="41">
        <f>(D266/C266-1)*100</f>
        <v>15.895572350447274</v>
      </c>
      <c r="F266" s="48">
        <v>102.57542240558681</v>
      </c>
      <c r="G266" s="41">
        <f>(F266/D266-1)*100</f>
        <v>-11.493234534087925</v>
      </c>
      <c r="H266" s="41">
        <v>104.56423050848751</v>
      </c>
      <c r="I266" s="43">
        <f t="shared" ref="I266:I326" si="5">(H266/F266-1)*100</f>
        <v>1.9388739098113561</v>
      </c>
      <c r="J266" s="77">
        <v>104.80491812800599</v>
      </c>
      <c r="K266" s="101">
        <f>((J266/H266)-1)*100</f>
        <v>0.23018160067551641</v>
      </c>
      <c r="L266" s="10"/>
    </row>
    <row r="267" spans="1:12" s="1" customFormat="1" ht="12.95" customHeight="1" x14ac:dyDescent="0.25">
      <c r="A267" s="23"/>
      <c r="B267" s="20"/>
      <c r="C267" s="46"/>
      <c r="D267" s="52"/>
      <c r="E267" s="41"/>
      <c r="F267" s="42"/>
      <c r="G267" s="41"/>
      <c r="H267" s="41"/>
      <c r="I267" s="43"/>
      <c r="J267" s="76"/>
      <c r="K267" s="101"/>
      <c r="L267" s="10"/>
    </row>
    <row r="268" spans="1:12" s="1" customFormat="1" ht="12.95" customHeight="1" x14ac:dyDescent="0.25">
      <c r="A268" s="23"/>
      <c r="B268" s="24" t="s">
        <v>111</v>
      </c>
      <c r="C268" s="49">
        <v>100</v>
      </c>
      <c r="D268" s="41">
        <v>102.00144238556992</v>
      </c>
      <c r="E268" s="41">
        <f>(D268/C268-1)*100</f>
        <v>2.0014423855699182</v>
      </c>
      <c r="F268" s="48">
        <v>102.00144238556992</v>
      </c>
      <c r="G268" s="41" t="s">
        <v>178</v>
      </c>
      <c r="H268" s="41">
        <v>97.00528578902167</v>
      </c>
      <c r="I268" s="43">
        <f t="shared" si="5"/>
        <v>-4.8981234771784514</v>
      </c>
      <c r="J268" s="77">
        <v>100.852416559403</v>
      </c>
      <c r="K268" s="101">
        <f>((J268/H268)-1)*100</f>
        <v>3.9658980838925828</v>
      </c>
      <c r="L268" s="10"/>
    </row>
    <row r="269" spans="1:12" s="1" customFormat="1" ht="7.5" customHeight="1" x14ac:dyDescent="0.25">
      <c r="A269" s="23"/>
      <c r="B269" s="24"/>
      <c r="C269" s="46"/>
      <c r="D269" s="41"/>
      <c r="E269" s="41"/>
      <c r="F269" s="42"/>
      <c r="G269" s="41"/>
      <c r="H269" s="41"/>
      <c r="I269" s="43"/>
      <c r="J269" s="76"/>
      <c r="K269" s="101"/>
      <c r="L269" s="10"/>
    </row>
    <row r="270" spans="1:12" s="1" customFormat="1" ht="12.95" customHeight="1" x14ac:dyDescent="0.25">
      <c r="A270" s="23"/>
      <c r="B270" s="16" t="s">
        <v>112</v>
      </c>
      <c r="C270" s="46">
        <v>100</v>
      </c>
      <c r="D270" s="47">
        <v>100.32144268214331</v>
      </c>
      <c r="E270" s="41">
        <f>(D270/C270-1)*100</f>
        <v>0.32144268214331362</v>
      </c>
      <c r="F270" s="48">
        <v>103.84700513932759</v>
      </c>
      <c r="G270" s="41">
        <f>(F270/D270-1)*100</f>
        <v>3.5142661059556435</v>
      </c>
      <c r="H270" s="41">
        <v>101.29371677754837</v>
      </c>
      <c r="I270" s="43">
        <f t="shared" si="5"/>
        <v>-2.4587019706091451</v>
      </c>
      <c r="J270" s="77">
        <v>103.300567788591</v>
      </c>
      <c r="K270" s="101">
        <f>((J270/H270)-1)*100</f>
        <v>1.9812196401578275</v>
      </c>
      <c r="L270" s="10"/>
    </row>
    <row r="271" spans="1:12" s="1" customFormat="1" ht="9.75" customHeight="1" x14ac:dyDescent="0.25">
      <c r="A271" s="23"/>
      <c r="B271" s="20"/>
      <c r="C271" s="46"/>
      <c r="D271" s="52"/>
      <c r="E271" s="41"/>
      <c r="F271" s="42"/>
      <c r="G271" s="41"/>
      <c r="H271" s="41"/>
      <c r="I271" s="43"/>
      <c r="J271" s="76"/>
      <c r="K271" s="101"/>
      <c r="L271" s="10"/>
    </row>
    <row r="272" spans="1:12" s="1" customFormat="1" ht="12.95" customHeight="1" x14ac:dyDescent="0.25">
      <c r="A272" s="23"/>
      <c r="B272" s="20" t="s">
        <v>113</v>
      </c>
      <c r="C272" s="46">
        <v>100</v>
      </c>
      <c r="D272" s="52">
        <v>101.48898161958341</v>
      </c>
      <c r="E272" s="41">
        <f>(D272/C272-1)*100</f>
        <v>1.4889816195834182</v>
      </c>
      <c r="F272" s="41">
        <v>106.12609784519501</v>
      </c>
      <c r="G272" s="41">
        <f>(F272/D272-1)*100</f>
        <v>4.5690834134025859</v>
      </c>
      <c r="H272" s="41">
        <v>118.03997862460396</v>
      </c>
      <c r="I272" s="43">
        <f t="shared" si="5"/>
        <v>11.226155508692703</v>
      </c>
      <c r="J272" s="77">
        <v>118.816654351965</v>
      </c>
      <c r="K272" s="101">
        <f>((J272/H272)-1)*100</f>
        <v>0.65797684514248278</v>
      </c>
      <c r="L272" s="10"/>
    </row>
    <row r="273" spans="1:12" s="1" customFormat="1" ht="12.95" customHeight="1" x14ac:dyDescent="0.25">
      <c r="A273" s="23"/>
      <c r="B273" s="20"/>
      <c r="C273" s="46"/>
      <c r="D273" s="52"/>
      <c r="E273" s="41"/>
      <c r="F273" s="42"/>
      <c r="G273" s="41"/>
      <c r="H273" s="41"/>
      <c r="I273" s="43"/>
      <c r="J273" s="76"/>
      <c r="K273" s="101"/>
      <c r="L273" s="10"/>
    </row>
    <row r="274" spans="1:12" s="1" customFormat="1" ht="12.95" customHeight="1" x14ac:dyDescent="0.25">
      <c r="A274" s="23"/>
      <c r="B274" s="24" t="s">
        <v>114</v>
      </c>
      <c r="C274" s="46">
        <v>100</v>
      </c>
      <c r="D274" s="41">
        <v>100</v>
      </c>
      <c r="E274" s="41" t="s">
        <v>178</v>
      </c>
      <c r="F274" s="41">
        <v>103.21953341334509</v>
      </c>
      <c r="G274" s="41">
        <f>(F274/D274-1)*100</f>
        <v>3.2195334133450881</v>
      </c>
      <c r="H274" s="41">
        <v>96.683195319656491</v>
      </c>
      <c r="I274" s="43">
        <f t="shared" si="5"/>
        <v>-6.3324623523666528</v>
      </c>
      <c r="J274" s="77">
        <v>99.028733829687695</v>
      </c>
      <c r="K274" s="101">
        <f>((J274/H274)-1)*100</f>
        <v>2.4260043353721672</v>
      </c>
      <c r="L274" s="10"/>
    </row>
    <row r="275" spans="1:12" s="1" customFormat="1" ht="12.95" customHeight="1" x14ac:dyDescent="0.25">
      <c r="A275" s="23"/>
      <c r="B275" s="24"/>
      <c r="C275" s="46"/>
      <c r="D275" s="41"/>
      <c r="E275" s="41"/>
      <c r="F275" s="42"/>
      <c r="G275" s="41"/>
      <c r="H275" s="41"/>
      <c r="I275" s="43"/>
      <c r="J275" s="76"/>
      <c r="K275" s="101"/>
      <c r="L275" s="10"/>
    </row>
    <row r="276" spans="1:12" s="1" customFormat="1" ht="12.95" customHeight="1" x14ac:dyDescent="0.25">
      <c r="A276" s="23"/>
      <c r="B276" s="16" t="s">
        <v>163</v>
      </c>
      <c r="C276" s="49">
        <v>100</v>
      </c>
      <c r="D276" s="47">
        <v>100.67698443962918</v>
      </c>
      <c r="E276" s="41">
        <f>(D276/C276-1)*100</f>
        <v>0.6769844396291802</v>
      </c>
      <c r="F276" s="48">
        <v>99.015681144871593</v>
      </c>
      <c r="G276" s="41">
        <f>(F276/D276-1)*100</f>
        <v>-1.6501321568225813</v>
      </c>
      <c r="H276" s="41">
        <v>101.23314044208065</v>
      </c>
      <c r="I276" s="43">
        <f t="shared" si="5"/>
        <v>2.239503148965527</v>
      </c>
      <c r="J276" s="77">
        <v>103.04361937895401</v>
      </c>
      <c r="K276" s="101">
        <f>((J276/H276)-1)*100</f>
        <v>1.7884251431567577</v>
      </c>
      <c r="L276" s="10"/>
    </row>
    <row r="277" spans="1:12" s="1" customFormat="1" ht="12.95" customHeight="1" x14ac:dyDescent="0.25">
      <c r="A277" s="23"/>
      <c r="B277" s="20"/>
      <c r="C277" s="46"/>
      <c r="D277" s="52"/>
      <c r="E277" s="41"/>
      <c r="F277" s="42"/>
      <c r="G277" s="41"/>
      <c r="H277" s="41"/>
      <c r="I277" s="43"/>
      <c r="J277" s="76"/>
      <c r="K277" s="101"/>
      <c r="L277" s="10"/>
    </row>
    <row r="278" spans="1:12" s="1" customFormat="1" ht="12.95" customHeight="1" x14ac:dyDescent="0.25">
      <c r="A278" s="23"/>
      <c r="B278" s="20" t="s">
        <v>164</v>
      </c>
      <c r="C278" s="46">
        <v>100</v>
      </c>
      <c r="D278" s="52">
        <v>100</v>
      </c>
      <c r="E278" s="41" t="s">
        <v>178</v>
      </c>
      <c r="F278" s="48">
        <v>99.698578488116411</v>
      </c>
      <c r="G278" s="41">
        <f>(F278/D278-1)*100</f>
        <v>-0.30142151188359279</v>
      </c>
      <c r="H278" s="41">
        <v>100.11551349857575</v>
      </c>
      <c r="I278" s="43">
        <f t="shared" si="5"/>
        <v>0.41819554178401663</v>
      </c>
      <c r="J278" s="77">
        <v>99.817045216202999</v>
      </c>
      <c r="K278" s="101">
        <f>((J278/H278)-1)*100</f>
        <v>-0.29812390901535757</v>
      </c>
      <c r="L278" s="10"/>
    </row>
    <row r="279" spans="1:12" s="1" customFormat="1" ht="12.95" customHeight="1" x14ac:dyDescent="0.25">
      <c r="A279" s="23"/>
      <c r="B279" s="20"/>
      <c r="C279" s="46"/>
      <c r="D279" s="52"/>
      <c r="E279" s="41"/>
      <c r="F279" s="42"/>
      <c r="G279" s="41"/>
      <c r="H279" s="41"/>
      <c r="I279" s="43"/>
      <c r="J279" s="76"/>
      <c r="K279" s="101"/>
      <c r="L279" s="10"/>
    </row>
    <row r="280" spans="1:12" s="1" customFormat="1" ht="12.95" customHeight="1" x14ac:dyDescent="0.25">
      <c r="A280" s="23"/>
      <c r="B280" s="20" t="s">
        <v>115</v>
      </c>
      <c r="C280" s="49">
        <v>100</v>
      </c>
      <c r="D280" s="52">
        <v>100.32068392494486</v>
      </c>
      <c r="E280" s="41">
        <f>(D280/C280-1)*100</f>
        <v>0.32068392494486453</v>
      </c>
      <c r="F280" s="48">
        <v>84.24954864674713</v>
      </c>
      <c r="G280" s="41">
        <f>(F280/D280-1)*100</f>
        <v>-16.019762475125653</v>
      </c>
      <c r="H280" s="41">
        <v>84.347230387305345</v>
      </c>
      <c r="I280" s="43">
        <f t="shared" si="5"/>
        <v>0.11594333990772032</v>
      </c>
      <c r="J280" s="77">
        <v>83.717439366275798</v>
      </c>
      <c r="K280" s="101">
        <f>((J280/H280)-1)*100</f>
        <v>-0.74666473118046861</v>
      </c>
      <c r="L280" s="10"/>
    </row>
    <row r="281" spans="1:12" s="1" customFormat="1" ht="12.95" customHeight="1" x14ac:dyDescent="0.25">
      <c r="A281" s="23"/>
      <c r="B281" s="20"/>
      <c r="C281" s="46"/>
      <c r="D281" s="52"/>
      <c r="E281" s="41"/>
      <c r="F281" s="42"/>
      <c r="G281" s="41"/>
      <c r="H281" s="41"/>
      <c r="I281" s="43"/>
      <c r="J281" s="76"/>
      <c r="K281" s="101"/>
      <c r="L281" s="10"/>
    </row>
    <row r="282" spans="1:12" s="1" customFormat="1" ht="12.95" customHeight="1" x14ac:dyDescent="0.25">
      <c r="A282" s="23"/>
      <c r="B282" s="20" t="s">
        <v>194</v>
      </c>
      <c r="C282" s="46">
        <v>100</v>
      </c>
      <c r="D282" s="52">
        <v>100.70697203956402</v>
      </c>
      <c r="E282" s="41">
        <f>(D282/C282-1)*100</f>
        <v>0.70697203956402443</v>
      </c>
      <c r="F282" s="48">
        <v>104.28806408447031</v>
      </c>
      <c r="G282" s="41">
        <f>(F282/D282-1)*100</f>
        <v>3.5559524553070654</v>
      </c>
      <c r="H282" s="41">
        <v>102.7041175157544</v>
      </c>
      <c r="I282" s="43">
        <f t="shared" si="5"/>
        <v>-1.518818651608056</v>
      </c>
      <c r="J282" s="77">
        <v>106.481400410923</v>
      </c>
      <c r="K282" s="101">
        <f>((J282/H282)-1)*100</f>
        <v>3.6778300486240756</v>
      </c>
      <c r="L282" s="10"/>
    </row>
    <row r="283" spans="1:12" s="1" customFormat="1" ht="12.95" customHeight="1" x14ac:dyDescent="0.25">
      <c r="A283" s="23"/>
      <c r="B283" s="20"/>
      <c r="C283" s="46"/>
      <c r="D283" s="52"/>
      <c r="E283" s="41"/>
      <c r="F283" s="42"/>
      <c r="G283" s="41"/>
      <c r="H283" s="41"/>
      <c r="I283" s="43"/>
      <c r="J283" s="76"/>
      <c r="K283" s="101"/>
      <c r="L283" s="10"/>
    </row>
    <row r="284" spans="1:12" s="1" customFormat="1" ht="12.95" customHeight="1" x14ac:dyDescent="0.25">
      <c r="A284" s="23"/>
      <c r="B284" s="20" t="s">
        <v>116</v>
      </c>
      <c r="C284" s="49">
        <v>100</v>
      </c>
      <c r="D284" s="52">
        <v>101.50096568184938</v>
      </c>
      <c r="E284" s="41">
        <f>(D284/C284-1)*100</f>
        <v>1.5009656818493866</v>
      </c>
      <c r="F284" s="48">
        <v>104.55910298258833</v>
      </c>
      <c r="G284" s="41">
        <f>(F284/D284-1)*100</f>
        <v>3.0129144882468983</v>
      </c>
      <c r="H284" s="41">
        <v>105.58914840912337</v>
      </c>
      <c r="I284" s="43">
        <f t="shared" si="5"/>
        <v>0.98513223349532275</v>
      </c>
      <c r="J284" s="77">
        <v>109.60351904562501</v>
      </c>
      <c r="K284" s="101">
        <f>((J284/H284)-1)*100</f>
        <v>3.801878031014394</v>
      </c>
      <c r="L284" s="10"/>
    </row>
    <row r="285" spans="1:12" s="1" customFormat="1" ht="12.95" customHeight="1" x14ac:dyDescent="0.25">
      <c r="A285" s="23"/>
      <c r="B285" s="20"/>
      <c r="C285" s="46"/>
      <c r="D285" s="52"/>
      <c r="E285" s="41"/>
      <c r="F285" s="42"/>
      <c r="G285" s="41"/>
      <c r="H285" s="41"/>
      <c r="I285" s="43"/>
      <c r="J285" s="76"/>
      <c r="K285" s="101"/>
      <c r="L285" s="10"/>
    </row>
    <row r="286" spans="1:12" s="1" customFormat="1" ht="12.95" customHeight="1" x14ac:dyDescent="0.25">
      <c r="A286" s="23"/>
      <c r="B286" s="24" t="s">
        <v>117</v>
      </c>
      <c r="C286" s="46">
        <v>100</v>
      </c>
      <c r="D286" s="41">
        <v>99.959530510235766</v>
      </c>
      <c r="E286" s="41">
        <f>(D286/C286-1)*100</f>
        <v>-4.0469489764238809E-2</v>
      </c>
      <c r="F286" s="48">
        <v>99.959530510235766</v>
      </c>
      <c r="G286" s="41" t="s">
        <v>178</v>
      </c>
      <c r="H286" s="41">
        <v>96.873390855227683</v>
      </c>
      <c r="I286" s="43">
        <f t="shared" si="5"/>
        <v>-3.0873891056261704</v>
      </c>
      <c r="J286" s="77">
        <v>97.854099097887499</v>
      </c>
      <c r="K286" s="101">
        <f>((J286/H286)-1)*100</f>
        <v>1.0123608082692526</v>
      </c>
      <c r="L286" s="10"/>
    </row>
    <row r="287" spans="1:12" s="1" customFormat="1" ht="12.95" customHeight="1" x14ac:dyDescent="0.25">
      <c r="A287" s="23"/>
      <c r="B287" s="20"/>
      <c r="C287" s="46"/>
      <c r="D287" s="52"/>
      <c r="E287" s="41"/>
      <c r="F287" s="42"/>
      <c r="G287" s="41"/>
      <c r="H287" s="41"/>
      <c r="I287" s="43"/>
      <c r="J287" s="76"/>
      <c r="K287" s="101"/>
      <c r="L287" s="10"/>
    </row>
    <row r="288" spans="1:12" s="1" customFormat="1" ht="12" customHeight="1" x14ac:dyDescent="0.25">
      <c r="A288" s="23"/>
      <c r="B288" s="20" t="s">
        <v>118</v>
      </c>
      <c r="C288" s="49">
        <v>100</v>
      </c>
      <c r="D288" s="52">
        <v>101.19951702523038</v>
      </c>
      <c r="E288" s="41">
        <f>(D288/C288-1)*100</f>
        <v>1.1995170252303788</v>
      </c>
      <c r="F288" s="48">
        <v>96.066225407677365</v>
      </c>
      <c r="G288" s="41">
        <f>(F288/D288-1)*100</f>
        <v>-5.0724467551294889</v>
      </c>
      <c r="H288" s="41">
        <v>97.182410006385837</v>
      </c>
      <c r="I288" s="43">
        <f t="shared" si="5"/>
        <v>1.1618907623066388</v>
      </c>
      <c r="J288" s="77">
        <v>93.060387459377694</v>
      </c>
      <c r="K288" s="101">
        <f>((J288/H288)-1)*100</f>
        <v>-4.2415315145377548</v>
      </c>
      <c r="L288" s="10"/>
    </row>
    <row r="289" spans="1:12" s="1" customFormat="1" ht="12.95" customHeight="1" x14ac:dyDescent="0.25">
      <c r="A289" s="23"/>
      <c r="B289" s="20"/>
      <c r="C289" s="46"/>
      <c r="D289" s="52"/>
      <c r="E289" s="41"/>
      <c r="F289" s="42"/>
      <c r="G289" s="41"/>
      <c r="H289" s="41"/>
      <c r="I289" s="43"/>
      <c r="J289" s="76"/>
      <c r="K289" s="101"/>
      <c r="L289" s="10"/>
    </row>
    <row r="290" spans="1:12" s="1" customFormat="1" ht="12.95" customHeight="1" x14ac:dyDescent="0.25">
      <c r="A290" s="23"/>
      <c r="B290" s="20" t="s">
        <v>119</v>
      </c>
      <c r="C290" s="46">
        <v>100</v>
      </c>
      <c r="D290" s="52">
        <v>99.03804108262797</v>
      </c>
      <c r="E290" s="41">
        <f>(D290/C290-1)*100</f>
        <v>-0.96195891737202999</v>
      </c>
      <c r="F290" s="48">
        <v>100.86265299732014</v>
      </c>
      <c r="G290" s="41">
        <f>(F290/D290-1)*100</f>
        <v>1.8423344148839504</v>
      </c>
      <c r="H290" s="41">
        <v>112.21354226585561</v>
      </c>
      <c r="I290" s="43">
        <f t="shared" si="5"/>
        <v>11.253807956882778</v>
      </c>
      <c r="J290" s="77">
        <v>117.308650469271</v>
      </c>
      <c r="K290" s="101">
        <f>((J290/H290)-1)*100</f>
        <v>4.5405466225672653</v>
      </c>
      <c r="L290" s="10"/>
    </row>
    <row r="291" spans="1:12" s="1" customFormat="1" ht="9.1999999999999993" customHeight="1" x14ac:dyDescent="0.25">
      <c r="A291" s="23"/>
      <c r="B291" s="20"/>
      <c r="C291" s="46"/>
      <c r="D291" s="52"/>
      <c r="E291" s="41"/>
      <c r="F291" s="42"/>
      <c r="G291" s="41"/>
      <c r="H291" s="41"/>
      <c r="I291" s="43"/>
      <c r="J291" s="76"/>
      <c r="K291" s="101"/>
      <c r="L291" s="10"/>
    </row>
    <row r="292" spans="1:12" s="1" customFormat="1" ht="12.95" customHeight="1" x14ac:dyDescent="0.25">
      <c r="A292" s="23"/>
      <c r="B292" s="20" t="s">
        <v>120</v>
      </c>
      <c r="C292" s="49">
        <v>100</v>
      </c>
      <c r="D292" s="52">
        <v>100</v>
      </c>
      <c r="E292" s="41" t="s">
        <v>178</v>
      </c>
      <c r="F292" s="48">
        <v>100.76639372781695</v>
      </c>
      <c r="G292" s="41">
        <f>(F292/D292-1)*100</f>
        <v>0.7663937278169497</v>
      </c>
      <c r="H292" s="41">
        <v>98.5316969408223</v>
      </c>
      <c r="I292" s="43">
        <f t="shared" si="5"/>
        <v>-2.2177004696931513</v>
      </c>
      <c r="J292" s="77">
        <v>98.970570070739996</v>
      </c>
      <c r="K292" s="101">
        <f>((J292/H292)-1)*100</f>
        <v>0.44541314474801919</v>
      </c>
      <c r="L292" s="10"/>
    </row>
    <row r="293" spans="1:12" s="66" customFormat="1" ht="12.95" customHeight="1" x14ac:dyDescent="0.2">
      <c r="A293" s="64"/>
      <c r="B293" s="60"/>
      <c r="C293" s="61"/>
      <c r="D293" s="62"/>
      <c r="E293" s="54"/>
      <c r="F293" s="63"/>
      <c r="G293" s="54"/>
      <c r="H293" s="54"/>
      <c r="I293" s="43"/>
      <c r="J293" s="76"/>
      <c r="K293" s="101"/>
      <c r="L293" s="65"/>
    </row>
    <row r="294" spans="1:12" s="72" customFormat="1" ht="12.95" customHeight="1" x14ac:dyDescent="0.25">
      <c r="A294" s="67" t="s">
        <v>192</v>
      </c>
      <c r="B294" s="68"/>
      <c r="C294" s="34"/>
      <c r="D294" s="69"/>
      <c r="E294" s="36"/>
      <c r="F294" s="70"/>
      <c r="G294" s="36"/>
      <c r="H294" s="36"/>
      <c r="I294" s="43"/>
      <c r="J294" s="78"/>
      <c r="K294" s="103"/>
      <c r="L294" s="71"/>
    </row>
    <row r="295" spans="1:12" s="1" customFormat="1" ht="12.95" customHeight="1" x14ac:dyDescent="0.25">
      <c r="A295" s="23"/>
      <c r="B295" s="20"/>
      <c r="C295" s="46"/>
      <c r="D295" s="52"/>
      <c r="E295" s="41"/>
      <c r="F295" s="42"/>
      <c r="G295" s="41"/>
      <c r="H295" s="41"/>
      <c r="I295" s="43"/>
      <c r="J295" s="76"/>
      <c r="K295" s="101"/>
      <c r="L295" s="10"/>
    </row>
    <row r="296" spans="1:12" s="1" customFormat="1" ht="12.95" customHeight="1" x14ac:dyDescent="0.25">
      <c r="A296" s="23"/>
      <c r="B296" s="16" t="s">
        <v>121</v>
      </c>
      <c r="C296" s="46">
        <v>100</v>
      </c>
      <c r="D296" s="47">
        <v>100.71130518399931</v>
      </c>
      <c r="E296" s="41">
        <f>(D296/C296-1)*100</f>
        <v>0.7113051839993112</v>
      </c>
      <c r="F296" s="48">
        <v>97.970632835634348</v>
      </c>
      <c r="G296" s="41">
        <f>(F296/D296-1)*100</f>
        <v>-2.72131549021013</v>
      </c>
      <c r="H296" s="41">
        <v>98.994396332243198</v>
      </c>
      <c r="I296" s="43">
        <f t="shared" si="5"/>
        <v>1.0449697699987492</v>
      </c>
      <c r="J296" s="77">
        <v>100.07274881159201</v>
      </c>
      <c r="K296" s="101">
        <f>((J296/H296)-1)*100</f>
        <v>1.0893065863341045</v>
      </c>
      <c r="L296" s="10"/>
    </row>
    <row r="297" spans="1:12" s="1" customFormat="1" ht="12.95" customHeight="1" x14ac:dyDescent="0.25">
      <c r="A297" s="23"/>
      <c r="B297" s="20"/>
      <c r="C297" s="46"/>
      <c r="D297" s="52"/>
      <c r="E297" s="41"/>
      <c r="F297" s="42"/>
      <c r="G297" s="41"/>
      <c r="H297" s="41"/>
      <c r="I297" s="43"/>
      <c r="J297" s="76"/>
      <c r="K297" s="101"/>
      <c r="L297" s="10"/>
    </row>
    <row r="298" spans="1:12" s="1" customFormat="1" ht="12.95" customHeight="1" x14ac:dyDescent="0.25">
      <c r="A298" s="23"/>
      <c r="B298" s="20" t="s">
        <v>122</v>
      </c>
      <c r="C298" s="49">
        <v>100</v>
      </c>
      <c r="D298" s="52">
        <v>102.1510106161743</v>
      </c>
      <c r="E298" s="41">
        <f>(D298/C298-1)*100</f>
        <v>2.1510106161743092</v>
      </c>
      <c r="F298" s="48">
        <v>102.61400328045065</v>
      </c>
      <c r="G298" s="41">
        <f>(F298/D298-1)*100</f>
        <v>0.45324335166492258</v>
      </c>
      <c r="H298" s="41">
        <v>102.90996279622343</v>
      </c>
      <c r="I298" s="43">
        <f t="shared" si="5"/>
        <v>0.28842020222512588</v>
      </c>
      <c r="J298" s="77">
        <v>104.306412486944</v>
      </c>
      <c r="K298" s="101">
        <f>((J298/H298)-1)*100</f>
        <v>1.3569625843571131</v>
      </c>
      <c r="L298" s="10"/>
    </row>
    <row r="299" spans="1:12" s="1" customFormat="1" ht="12.95" customHeight="1" x14ac:dyDescent="0.25">
      <c r="A299" s="23"/>
      <c r="B299" s="20"/>
      <c r="C299" s="46"/>
      <c r="D299" s="52"/>
      <c r="E299" s="41"/>
      <c r="F299" s="42"/>
      <c r="G299" s="41"/>
      <c r="H299" s="41"/>
      <c r="I299" s="43"/>
      <c r="J299" s="76"/>
      <c r="K299" s="101"/>
      <c r="L299" s="10"/>
    </row>
    <row r="300" spans="1:12" s="1" customFormat="1" ht="12.95" customHeight="1" x14ac:dyDescent="0.25">
      <c r="A300" s="23"/>
      <c r="B300" s="20" t="s">
        <v>165</v>
      </c>
      <c r="C300" s="46">
        <v>100</v>
      </c>
      <c r="D300" s="52">
        <v>98.907349408798027</v>
      </c>
      <c r="E300" s="41">
        <f>(D300/C300-1)*100</f>
        <v>-1.0926505912019713</v>
      </c>
      <c r="F300" s="48">
        <v>92.152473965683456</v>
      </c>
      <c r="G300" s="41">
        <f>(F300/D300-1)*100</f>
        <v>-6.8294979933146482</v>
      </c>
      <c r="H300" s="41">
        <v>94.088178311511854</v>
      </c>
      <c r="I300" s="43">
        <f t="shared" si="5"/>
        <v>2.1005451753245641</v>
      </c>
      <c r="J300" s="77">
        <v>94.767953909295102</v>
      </c>
      <c r="K300" s="101">
        <f>((J300/H300)-1)*100</f>
        <v>0.72248778750143572</v>
      </c>
      <c r="L300" s="10"/>
    </row>
    <row r="301" spans="1:12" s="1" customFormat="1" ht="12.95" customHeight="1" x14ac:dyDescent="0.25">
      <c r="A301" s="23"/>
      <c r="B301" s="20"/>
      <c r="C301" s="46"/>
      <c r="D301" s="52"/>
      <c r="E301" s="41"/>
      <c r="F301" s="42"/>
      <c r="G301" s="41"/>
      <c r="H301" s="41"/>
      <c r="I301" s="43"/>
      <c r="J301" s="76"/>
      <c r="K301" s="101"/>
      <c r="L301" s="10"/>
    </row>
    <row r="302" spans="1:12" s="1" customFormat="1" ht="12.95" customHeight="1" x14ac:dyDescent="0.25">
      <c r="A302" s="23"/>
      <c r="B302" s="16" t="s">
        <v>166</v>
      </c>
      <c r="C302" s="46">
        <v>100</v>
      </c>
      <c r="D302" s="47">
        <v>100</v>
      </c>
      <c r="E302" s="41" t="s">
        <v>178</v>
      </c>
      <c r="F302" s="48">
        <v>102.39241473389249</v>
      </c>
      <c r="G302" s="41">
        <f>(F302/D302-1)*100</f>
        <v>2.3924147338924895</v>
      </c>
      <c r="H302" s="41">
        <v>103.98220827523319</v>
      </c>
      <c r="I302" s="43">
        <f t="shared" si="5"/>
        <v>1.5526477673882377</v>
      </c>
      <c r="J302" s="77">
        <v>103.211217869706</v>
      </c>
      <c r="K302" s="101">
        <f>((J302/H302)-1)*100</f>
        <v>-0.74146377377024564</v>
      </c>
      <c r="L302" s="10"/>
    </row>
    <row r="303" spans="1:12" s="1" customFormat="1" ht="12.95" customHeight="1" x14ac:dyDescent="0.25">
      <c r="A303" s="23"/>
      <c r="B303" s="20"/>
      <c r="C303" s="46"/>
      <c r="D303" s="52"/>
      <c r="E303" s="41"/>
      <c r="F303" s="42"/>
      <c r="G303" s="41"/>
      <c r="H303" s="41"/>
      <c r="I303" s="43"/>
      <c r="J303" s="76"/>
      <c r="K303" s="101"/>
      <c r="L303" s="10"/>
    </row>
    <row r="304" spans="1:12" s="1" customFormat="1" ht="12.95" customHeight="1" x14ac:dyDescent="0.25">
      <c r="A304" s="23"/>
      <c r="B304" s="20" t="s">
        <v>123</v>
      </c>
      <c r="C304" s="49">
        <v>100</v>
      </c>
      <c r="D304" s="52">
        <v>100</v>
      </c>
      <c r="E304" s="41" t="s">
        <v>178</v>
      </c>
      <c r="F304" s="48">
        <v>116.83321445547922</v>
      </c>
      <c r="G304" s="41">
        <f>(F304/D304-1)*100</f>
        <v>16.833214455479229</v>
      </c>
      <c r="H304" s="41">
        <v>117.49468073066116</v>
      </c>
      <c r="I304" s="43">
        <f t="shared" si="5"/>
        <v>0.56616286581243624</v>
      </c>
      <c r="J304" s="77">
        <v>117.004273401555</v>
      </c>
      <c r="K304" s="101">
        <f>((J304/H304)-1)*100</f>
        <v>-0.41738683492433815</v>
      </c>
      <c r="L304" s="10"/>
    </row>
    <row r="305" spans="1:12" s="1" customFormat="1" ht="12.95" customHeight="1" x14ac:dyDescent="0.25">
      <c r="A305" s="23"/>
      <c r="B305" s="20"/>
      <c r="C305" s="46"/>
      <c r="D305" s="52"/>
      <c r="E305" s="41"/>
      <c r="F305" s="42"/>
      <c r="G305" s="41"/>
      <c r="H305" s="41"/>
      <c r="I305" s="43"/>
      <c r="J305" s="76"/>
      <c r="K305" s="101"/>
      <c r="L305" s="10"/>
    </row>
    <row r="306" spans="1:12" s="1" customFormat="1" ht="12.95" customHeight="1" x14ac:dyDescent="0.25">
      <c r="A306" s="23"/>
      <c r="B306" s="24" t="s">
        <v>124</v>
      </c>
      <c r="C306" s="46">
        <v>100</v>
      </c>
      <c r="D306" s="41">
        <v>100</v>
      </c>
      <c r="E306" s="41" t="s">
        <v>178</v>
      </c>
      <c r="F306" s="48">
        <v>100.50798874834672</v>
      </c>
      <c r="G306" s="41">
        <f>(F306/D306-1)*100</f>
        <v>0.50798874834672159</v>
      </c>
      <c r="H306" s="41">
        <v>102.21892267368051</v>
      </c>
      <c r="I306" s="43">
        <f t="shared" si="5"/>
        <v>1.7022865014418409</v>
      </c>
      <c r="J306" s="77">
        <v>101.41131808815599</v>
      </c>
      <c r="K306" s="101">
        <f>((J306/H306)-1)*100</f>
        <v>-0.79007346624331287</v>
      </c>
      <c r="L306" s="10"/>
    </row>
    <row r="307" spans="1:12" s="1" customFormat="1" ht="12.95" customHeight="1" x14ac:dyDescent="0.25">
      <c r="A307" s="23"/>
      <c r="B307" s="20"/>
      <c r="C307" s="46"/>
      <c r="D307" s="52"/>
      <c r="E307" s="41"/>
      <c r="F307" s="42"/>
      <c r="G307" s="41"/>
      <c r="H307" s="41"/>
      <c r="I307" s="38"/>
      <c r="J307" s="76"/>
      <c r="K307" s="100"/>
      <c r="L307" s="10"/>
    </row>
    <row r="308" spans="1:12" s="1" customFormat="1" ht="18" customHeight="1" x14ac:dyDescent="0.25">
      <c r="A308" s="108" t="s">
        <v>176</v>
      </c>
      <c r="B308" s="107"/>
      <c r="C308" s="44">
        <v>100</v>
      </c>
      <c r="D308" s="45">
        <v>100.40749249877254</v>
      </c>
      <c r="E308" s="36">
        <f>(D308/C308-1)*100</f>
        <v>0.40749249877254368</v>
      </c>
      <c r="F308" s="37">
        <v>98.196711366381066</v>
      </c>
      <c r="G308" s="36">
        <f>(F308/D308-1)*100</f>
        <v>-2.2018089261799823</v>
      </c>
      <c r="H308" s="36">
        <v>99.755704499154689</v>
      </c>
      <c r="I308" s="38">
        <f t="shared" si="5"/>
        <v>1.587622549758172</v>
      </c>
      <c r="J308" s="82">
        <v>97.250630251654599</v>
      </c>
      <c r="K308" s="99">
        <f>((J308/H308)-1)*100</f>
        <v>-2.5112090181482527</v>
      </c>
      <c r="L308" s="10"/>
    </row>
    <row r="309" spans="1:12" s="1" customFormat="1" ht="12.95" customHeight="1" x14ac:dyDescent="0.25">
      <c r="A309" s="23"/>
      <c r="B309" s="20"/>
      <c r="C309" s="46"/>
      <c r="D309" s="52"/>
      <c r="E309" s="41"/>
      <c r="F309" s="42"/>
      <c r="G309" s="41"/>
      <c r="H309" s="41"/>
      <c r="I309" s="38"/>
      <c r="J309" s="76"/>
      <c r="K309" s="100"/>
      <c r="L309" s="10"/>
    </row>
    <row r="310" spans="1:12" s="1" customFormat="1" ht="12.95" customHeight="1" x14ac:dyDescent="0.25">
      <c r="A310" s="23"/>
      <c r="B310" s="16" t="s">
        <v>167</v>
      </c>
      <c r="C310" s="46">
        <v>100</v>
      </c>
      <c r="D310" s="47">
        <v>100.64422089348062</v>
      </c>
      <c r="E310" s="41">
        <f>(D310/C310-1)*100</f>
        <v>0.64422089348061817</v>
      </c>
      <c r="F310" s="48">
        <v>99.348546123617893</v>
      </c>
      <c r="G310" s="41">
        <f>(F310/D310-1)*100</f>
        <v>-1.2873811912499589</v>
      </c>
      <c r="H310" s="41">
        <v>97.916595980349044</v>
      </c>
      <c r="I310" s="43">
        <f t="shared" si="5"/>
        <v>-1.4413398073154449</v>
      </c>
      <c r="J310" s="77">
        <v>93.400905709616893</v>
      </c>
      <c r="K310" s="101">
        <f>((J310/H310)-1)*100</f>
        <v>-4.6117721163819958</v>
      </c>
      <c r="L310" s="10"/>
    </row>
    <row r="311" spans="1:12" s="1" customFormat="1" ht="12.95" customHeight="1" x14ac:dyDescent="0.25">
      <c r="A311" s="23"/>
      <c r="B311" s="20"/>
      <c r="C311" s="46"/>
      <c r="D311" s="52"/>
      <c r="E311" s="41"/>
      <c r="F311" s="42"/>
      <c r="G311" s="41"/>
      <c r="H311" s="41"/>
      <c r="I311" s="43"/>
      <c r="J311" s="76"/>
      <c r="K311" s="101"/>
      <c r="L311" s="10"/>
    </row>
    <row r="312" spans="1:12" s="1" customFormat="1" ht="12.95" customHeight="1" x14ac:dyDescent="0.25">
      <c r="A312" s="23"/>
      <c r="B312" s="20" t="s">
        <v>125</v>
      </c>
      <c r="C312" s="49">
        <v>100</v>
      </c>
      <c r="D312" s="52">
        <v>100.93737019441863</v>
      </c>
      <c r="E312" s="41">
        <f>(D312/C312-1)*100</f>
        <v>0.93737019441864078</v>
      </c>
      <c r="F312" s="48">
        <v>99.500701416710129</v>
      </c>
      <c r="G312" s="41">
        <f>(F312/D312-1)*100</f>
        <v>-1.4233269352483591</v>
      </c>
      <c r="H312" s="41">
        <v>93.60965062647891</v>
      </c>
      <c r="I312" s="43">
        <f t="shared" si="5"/>
        <v>-5.9206123236854697</v>
      </c>
      <c r="J312" s="77">
        <v>92.142899001418101</v>
      </c>
      <c r="K312" s="101">
        <f>((J312/H312)-1)*100</f>
        <v>-1.5668807812491914</v>
      </c>
      <c r="L312" s="10"/>
    </row>
    <row r="313" spans="1:12" s="1" customFormat="1" ht="12.95" customHeight="1" x14ac:dyDescent="0.25">
      <c r="A313" s="23"/>
      <c r="B313" s="20"/>
      <c r="C313" s="46"/>
      <c r="D313" s="52"/>
      <c r="E313" s="41"/>
      <c r="F313" s="42"/>
      <c r="G313" s="41"/>
      <c r="H313" s="41"/>
      <c r="I313" s="43"/>
      <c r="J313" s="76"/>
      <c r="K313" s="101"/>
      <c r="L313" s="10"/>
    </row>
    <row r="314" spans="1:12" s="1" customFormat="1" ht="12.95" customHeight="1" x14ac:dyDescent="0.25">
      <c r="A314" s="23"/>
      <c r="B314" s="20" t="s">
        <v>126</v>
      </c>
      <c r="C314" s="46">
        <v>100</v>
      </c>
      <c r="D314" s="52">
        <v>100.31492763884829</v>
      </c>
      <c r="E314" s="41">
        <f>(D314/C314-1)*100</f>
        <v>0.31492763884828356</v>
      </c>
      <c r="F314" s="48">
        <v>98.100005777187732</v>
      </c>
      <c r="G314" s="41">
        <f>(F314/D314-1)*100</f>
        <v>-2.2079683590409127</v>
      </c>
      <c r="H314" s="41">
        <v>96.259809220531338</v>
      </c>
      <c r="I314" s="43">
        <f t="shared" si="5"/>
        <v>-1.8758373580894494</v>
      </c>
      <c r="J314" s="77">
        <v>88.316081834141499</v>
      </c>
      <c r="K314" s="101">
        <f>((J314/H314)-1)*100</f>
        <v>-8.2523822254735091</v>
      </c>
      <c r="L314" s="10"/>
    </row>
    <row r="315" spans="1:12" s="1" customFormat="1" ht="12.95" customHeight="1" x14ac:dyDescent="0.25">
      <c r="A315" s="23"/>
      <c r="B315" s="20"/>
      <c r="C315" s="46"/>
      <c r="D315" s="52"/>
      <c r="E315" s="41"/>
      <c r="F315" s="42"/>
      <c r="G315" s="41"/>
      <c r="H315" s="41"/>
      <c r="I315" s="43"/>
      <c r="J315" s="76"/>
      <c r="K315" s="101"/>
      <c r="L315" s="10"/>
    </row>
    <row r="316" spans="1:12" s="1" customFormat="1" ht="12.95" customHeight="1" x14ac:dyDescent="0.25">
      <c r="A316" s="23"/>
      <c r="B316" s="20" t="s">
        <v>168</v>
      </c>
      <c r="C316" s="49">
        <v>100</v>
      </c>
      <c r="D316" s="52">
        <v>101.11996143856736</v>
      </c>
      <c r="E316" s="41">
        <f>(D316/C316-1)*100</f>
        <v>1.1199614385673629</v>
      </c>
      <c r="F316" s="41">
        <v>101.11996143856736</v>
      </c>
      <c r="G316" s="41" t="s">
        <v>178</v>
      </c>
      <c r="H316" s="41">
        <v>99.098519050830461</v>
      </c>
      <c r="I316" s="43">
        <f t="shared" si="5"/>
        <v>-1.9990537565275579</v>
      </c>
      <c r="J316" s="77">
        <v>93.554570432997195</v>
      </c>
      <c r="K316" s="101">
        <f>((J316/H316)-1)*100</f>
        <v>-5.5943808958331847</v>
      </c>
      <c r="L316" s="10"/>
    </row>
    <row r="317" spans="1:12" s="1" customFormat="1" ht="12.95" customHeight="1" x14ac:dyDescent="0.25">
      <c r="A317" s="23"/>
      <c r="B317" s="20"/>
      <c r="C317" s="46"/>
      <c r="D317" s="52"/>
      <c r="E317" s="41"/>
      <c r="F317" s="42"/>
      <c r="G317" s="41"/>
      <c r="H317" s="41"/>
      <c r="I317" s="43"/>
      <c r="J317" s="76"/>
      <c r="K317" s="101"/>
      <c r="L317" s="10"/>
    </row>
    <row r="318" spans="1:12" s="1" customFormat="1" ht="12.95" customHeight="1" x14ac:dyDescent="0.25">
      <c r="A318" s="23"/>
      <c r="B318" s="20" t="s">
        <v>169</v>
      </c>
      <c r="C318" s="46">
        <v>100</v>
      </c>
      <c r="D318" s="52">
        <v>100.73152133429804</v>
      </c>
      <c r="E318" s="41">
        <f>(D318/C318-1)*100</f>
        <v>0.73152133429803534</v>
      </c>
      <c r="F318" s="48">
        <v>99.427149265556267</v>
      </c>
      <c r="G318" s="41">
        <f>(F318/D318-1)*100</f>
        <v>-1.29489960189616</v>
      </c>
      <c r="H318" s="41">
        <v>123.17390381988824</v>
      </c>
      <c r="I318" s="43">
        <f t="shared" si="5"/>
        <v>23.883571770631427</v>
      </c>
      <c r="J318" s="77">
        <v>114.489825424492</v>
      </c>
      <c r="K318" s="101">
        <f>((J318/H318)-1)*100</f>
        <v>-7.0502583145327531</v>
      </c>
      <c r="L318" s="10"/>
    </row>
    <row r="319" spans="1:12" s="1" customFormat="1" ht="12.95" customHeight="1" x14ac:dyDescent="0.25">
      <c r="A319" s="23"/>
      <c r="B319" s="20"/>
      <c r="C319" s="46"/>
      <c r="D319" s="52"/>
      <c r="E319" s="41"/>
      <c r="F319" s="42"/>
      <c r="G319" s="41"/>
      <c r="H319" s="41"/>
      <c r="I319" s="43"/>
      <c r="J319" s="76"/>
      <c r="K319" s="101"/>
      <c r="L319" s="10"/>
    </row>
    <row r="320" spans="1:12" s="1" customFormat="1" ht="12.95" customHeight="1" x14ac:dyDescent="0.25">
      <c r="A320" s="23"/>
      <c r="B320" s="20" t="s">
        <v>127</v>
      </c>
      <c r="C320" s="49">
        <v>100</v>
      </c>
      <c r="D320" s="52">
        <v>100.66477444132158</v>
      </c>
      <c r="E320" s="41">
        <f>(D320/C320-1)*100</f>
        <v>0.66477444132158059</v>
      </c>
      <c r="F320" s="48">
        <v>100.39553498015449</v>
      </c>
      <c r="G320" s="41">
        <f>(F320/D320-1)*100</f>
        <v>-0.26746144583479348</v>
      </c>
      <c r="H320" s="41">
        <v>95.858719571872456</v>
      </c>
      <c r="I320" s="43">
        <f t="shared" si="5"/>
        <v>-4.5189414142559725</v>
      </c>
      <c r="J320" s="77">
        <v>88.496577957655603</v>
      </c>
      <c r="K320" s="101">
        <f>((J320/H320)-1)*100</f>
        <v>-7.6802002437523775</v>
      </c>
      <c r="L320" s="10"/>
    </row>
    <row r="321" spans="1:12" s="1" customFormat="1" ht="12.95" customHeight="1" x14ac:dyDescent="0.25">
      <c r="A321" s="23"/>
      <c r="B321" s="20"/>
      <c r="C321" s="46"/>
      <c r="D321" s="52"/>
      <c r="E321" s="41"/>
      <c r="F321" s="42"/>
      <c r="G321" s="41"/>
      <c r="H321" s="41"/>
      <c r="I321" s="43"/>
      <c r="J321" s="76"/>
      <c r="K321" s="101"/>
      <c r="L321" s="10"/>
    </row>
    <row r="322" spans="1:12" s="1" customFormat="1" ht="12.95" customHeight="1" x14ac:dyDescent="0.25">
      <c r="A322" s="23"/>
      <c r="B322" s="20" t="s">
        <v>128</v>
      </c>
      <c r="C322" s="46">
        <v>100</v>
      </c>
      <c r="D322" s="52">
        <v>100</v>
      </c>
      <c r="E322" s="41" t="s">
        <v>178</v>
      </c>
      <c r="F322" s="48">
        <v>86.953343347569685</v>
      </c>
      <c r="G322" s="41">
        <f>(F322/D322-1)*100</f>
        <v>-13.046656652430311</v>
      </c>
      <c r="H322" s="41">
        <v>121.95406898075795</v>
      </c>
      <c r="I322" s="43">
        <f t="shared" si="5"/>
        <v>40.252305760439185</v>
      </c>
      <c r="J322" s="77">
        <v>123.271656810263</v>
      </c>
      <c r="K322" s="101">
        <f>((J322/H322)-1)*100</f>
        <v>1.080396776029624</v>
      </c>
      <c r="L322" s="10"/>
    </row>
    <row r="323" spans="1:12" s="1" customFormat="1" ht="12.95" customHeight="1" x14ac:dyDescent="0.25">
      <c r="A323" s="23"/>
      <c r="B323" s="20"/>
      <c r="C323" s="46"/>
      <c r="D323" s="52"/>
      <c r="E323" s="41"/>
      <c r="F323" s="42"/>
      <c r="G323" s="41"/>
      <c r="H323" s="41"/>
      <c r="I323" s="43"/>
      <c r="J323" s="76"/>
      <c r="K323" s="101"/>
      <c r="L323" s="10"/>
    </row>
    <row r="324" spans="1:12" s="1" customFormat="1" ht="12.95" customHeight="1" x14ac:dyDescent="0.25">
      <c r="A324" s="23"/>
      <c r="B324" s="20" t="s">
        <v>129</v>
      </c>
      <c r="C324" s="49">
        <v>100</v>
      </c>
      <c r="D324" s="52">
        <v>103.07979732485522</v>
      </c>
      <c r="E324" s="41">
        <f>(D324/C324-1)*100</f>
        <v>3.0797973248552157</v>
      </c>
      <c r="F324" s="48">
        <v>108.4084971696206</v>
      </c>
      <c r="G324" s="41">
        <f>(F324/D324-1)*100</f>
        <v>5.1694900291392898</v>
      </c>
      <c r="H324" s="41">
        <v>107.26849682349862</v>
      </c>
      <c r="I324" s="43">
        <f t="shared" si="5"/>
        <v>-1.0515784056468247</v>
      </c>
      <c r="J324" s="77">
        <v>99.440464205182494</v>
      </c>
      <c r="K324" s="101">
        <f>((J324/H324)-1)*100</f>
        <v>-7.2976063337556685</v>
      </c>
      <c r="L324" s="10"/>
    </row>
    <row r="325" spans="1:12" s="1" customFormat="1" ht="12.95" customHeight="1" x14ac:dyDescent="0.25">
      <c r="A325" s="23"/>
      <c r="B325" s="20"/>
      <c r="C325" s="46"/>
      <c r="D325" s="52"/>
      <c r="E325" s="41"/>
      <c r="F325" s="42"/>
      <c r="G325" s="41"/>
      <c r="H325" s="41"/>
      <c r="I325" s="43"/>
      <c r="J325" s="76"/>
      <c r="K325" s="101"/>
      <c r="L325" s="10"/>
    </row>
    <row r="326" spans="1:12" s="1" customFormat="1" ht="12.95" customHeight="1" x14ac:dyDescent="0.25">
      <c r="A326" s="23"/>
      <c r="B326" s="20" t="s">
        <v>130</v>
      </c>
      <c r="C326" s="46">
        <v>100</v>
      </c>
      <c r="D326" s="52">
        <v>100.28212929966725</v>
      </c>
      <c r="E326" s="41">
        <f>(D326/C326-1)*100</f>
        <v>0.2821292996672442</v>
      </c>
      <c r="F326" s="48">
        <v>101.15441652583917</v>
      </c>
      <c r="G326" s="41">
        <f>(F326/D326-1)*100</f>
        <v>0.86983317193567444</v>
      </c>
      <c r="H326" s="41">
        <v>101.46781925843931</v>
      </c>
      <c r="I326" s="43">
        <f t="shared" si="5"/>
        <v>0.30982604948355252</v>
      </c>
      <c r="J326" s="77">
        <v>105.848533384861</v>
      </c>
      <c r="K326" s="101">
        <f>((J326/H326)-1)*100</f>
        <v>4.3173433295772057</v>
      </c>
      <c r="L326" s="10"/>
    </row>
    <row r="327" spans="1:12" s="1" customFormat="1" ht="12.95" customHeight="1" x14ac:dyDescent="0.25">
      <c r="A327" s="23"/>
      <c r="B327" s="20"/>
      <c r="C327" s="46"/>
      <c r="D327" s="52"/>
      <c r="E327" s="41"/>
      <c r="F327" s="42"/>
      <c r="G327" s="41"/>
      <c r="H327" s="41"/>
      <c r="I327" s="43"/>
      <c r="J327" s="76"/>
      <c r="K327" s="101"/>
      <c r="L327" s="10"/>
    </row>
    <row r="328" spans="1:12" s="1" customFormat="1" ht="12.95" customHeight="1" x14ac:dyDescent="0.25">
      <c r="A328" s="23"/>
      <c r="B328" s="20" t="s">
        <v>131</v>
      </c>
      <c r="C328" s="46">
        <v>100</v>
      </c>
      <c r="D328" s="52">
        <v>100</v>
      </c>
      <c r="E328" s="41" t="s">
        <v>178</v>
      </c>
      <c r="F328" s="41">
        <v>101.92448764914566</v>
      </c>
      <c r="G328" s="41">
        <f>(F328/D328-1)*100</f>
        <v>1.9244876491456564</v>
      </c>
      <c r="H328" s="41">
        <v>101.92</v>
      </c>
      <c r="I328" s="43">
        <f>(H328/F328-1)*100</f>
        <v>-4.4029155791380781E-3</v>
      </c>
      <c r="J328" s="77">
        <v>101.387917419142</v>
      </c>
      <c r="K328" s="101">
        <f>((J328/H328)-1)*100</f>
        <v>-0.5220590471526676</v>
      </c>
      <c r="L328" s="10"/>
    </row>
    <row r="329" spans="1:12" s="1" customFormat="1" ht="12.95" customHeight="1" x14ac:dyDescent="0.25">
      <c r="A329" s="23"/>
      <c r="B329" s="20"/>
      <c r="C329" s="46"/>
      <c r="D329" s="52"/>
      <c r="E329" s="41"/>
      <c r="F329" s="42"/>
      <c r="G329" s="41"/>
      <c r="H329" s="41"/>
      <c r="I329" s="43"/>
      <c r="J329" s="76"/>
      <c r="K329" s="101"/>
      <c r="L329" s="10"/>
    </row>
    <row r="330" spans="1:12" s="1" customFormat="1" ht="12.95" customHeight="1" x14ac:dyDescent="0.25">
      <c r="A330" s="23"/>
      <c r="B330" s="24" t="s">
        <v>132</v>
      </c>
      <c r="C330" s="49">
        <v>100</v>
      </c>
      <c r="D330" s="41">
        <v>100.39455034902855</v>
      </c>
      <c r="E330" s="41">
        <f>(D330/C330-1)*100</f>
        <v>0.39455034902855513</v>
      </c>
      <c r="F330" s="48">
        <v>97.070115511118573</v>
      </c>
      <c r="G330" s="41">
        <f>(F330/D330-1)*100</f>
        <v>-3.311369816740406</v>
      </c>
      <c r="H330" s="41">
        <v>89.48755591073224</v>
      </c>
      <c r="I330" s="43">
        <f t="shared" ref="I330:I372" si="6">(H330/F330-1)*100</f>
        <v>-7.8114253397770117</v>
      </c>
      <c r="J330" s="77">
        <v>102.180930833757</v>
      </c>
      <c r="K330" s="101">
        <f>((J330/H330)-1)*100</f>
        <v>14.184514029734995</v>
      </c>
      <c r="L330" s="10"/>
    </row>
    <row r="331" spans="1:12" s="1" customFormat="1" ht="12.95" customHeight="1" x14ac:dyDescent="0.25">
      <c r="A331" s="23"/>
      <c r="B331" s="20"/>
      <c r="C331" s="46"/>
      <c r="D331" s="52"/>
      <c r="E331" s="41"/>
      <c r="F331" s="42"/>
      <c r="G331" s="41"/>
      <c r="H331" s="41"/>
      <c r="I331" s="43"/>
      <c r="J331" s="76"/>
      <c r="K331" s="101"/>
      <c r="L331" s="10"/>
    </row>
    <row r="332" spans="1:12" s="1" customFormat="1" ht="12.95" customHeight="1" x14ac:dyDescent="0.25">
      <c r="A332" s="23"/>
      <c r="B332" s="20" t="s">
        <v>170</v>
      </c>
      <c r="C332" s="46">
        <v>100</v>
      </c>
      <c r="D332" s="52">
        <v>100</v>
      </c>
      <c r="E332" s="41" t="s">
        <v>178</v>
      </c>
      <c r="F332" s="48">
        <v>101.71756886943453</v>
      </c>
      <c r="G332" s="41">
        <f>(F332/D332-1)*100</f>
        <v>1.717568869434527</v>
      </c>
      <c r="H332" s="41">
        <v>99.196650389437892</v>
      </c>
      <c r="I332" s="43">
        <f t="shared" si="6"/>
        <v>-2.4783510931454811</v>
      </c>
      <c r="J332" s="77">
        <v>103.804789452778</v>
      </c>
      <c r="K332" s="101">
        <f>((J332/H332)-1)*100</f>
        <v>4.6454583347814049</v>
      </c>
      <c r="L332" s="10"/>
    </row>
    <row r="333" spans="1:12" s="1" customFormat="1" ht="12.95" customHeight="1" x14ac:dyDescent="0.25">
      <c r="A333" s="23"/>
      <c r="B333" s="20"/>
      <c r="C333" s="46"/>
      <c r="D333" s="52"/>
      <c r="E333" s="41"/>
      <c r="F333" s="42"/>
      <c r="G333" s="41"/>
      <c r="H333" s="41"/>
      <c r="I333" s="43"/>
      <c r="J333" s="76"/>
      <c r="K333" s="101"/>
      <c r="L333" s="10"/>
    </row>
    <row r="334" spans="1:12" s="1" customFormat="1" ht="12.95" customHeight="1" x14ac:dyDescent="0.25">
      <c r="A334" s="23"/>
      <c r="B334" s="24" t="s">
        <v>133</v>
      </c>
      <c r="C334" s="49">
        <v>100</v>
      </c>
      <c r="D334" s="41">
        <v>100</v>
      </c>
      <c r="E334" s="41" t="s">
        <v>178</v>
      </c>
      <c r="F334" s="48">
        <v>115.74011638677908</v>
      </c>
      <c r="G334" s="41">
        <f>(F334/D334-1)*100</f>
        <v>15.740116386779079</v>
      </c>
      <c r="H334" s="41">
        <v>141.8589323158852</v>
      </c>
      <c r="I334" s="43">
        <f t="shared" si="6"/>
        <v>22.566778697390056</v>
      </c>
      <c r="J334" s="77">
        <v>142.15450467664999</v>
      </c>
      <c r="K334" s="101">
        <f>((J334/H334)-1)*100</f>
        <v>0.20835653838604529</v>
      </c>
      <c r="L334" s="10"/>
    </row>
    <row r="335" spans="1:12" s="1" customFormat="1" ht="12.95" customHeight="1" x14ac:dyDescent="0.25">
      <c r="A335" s="23"/>
      <c r="B335" s="24"/>
      <c r="C335" s="46"/>
      <c r="D335" s="41"/>
      <c r="E335" s="41"/>
      <c r="F335" s="42"/>
      <c r="G335" s="41"/>
      <c r="H335" s="41"/>
      <c r="I335" s="43"/>
      <c r="J335" s="76"/>
      <c r="K335" s="101"/>
      <c r="L335" s="10"/>
    </row>
    <row r="336" spans="1:12" s="1" customFormat="1" ht="12.95" customHeight="1" x14ac:dyDescent="0.25">
      <c r="A336" s="23"/>
      <c r="B336" s="20" t="s">
        <v>134</v>
      </c>
      <c r="C336" s="49">
        <v>100</v>
      </c>
      <c r="D336" s="52">
        <v>100</v>
      </c>
      <c r="E336" s="41" t="s">
        <v>178</v>
      </c>
      <c r="F336" s="48">
        <v>100</v>
      </c>
      <c r="G336" s="41" t="s">
        <v>178</v>
      </c>
      <c r="H336" s="41">
        <v>100</v>
      </c>
      <c r="I336" s="43">
        <f t="shared" si="6"/>
        <v>0</v>
      </c>
      <c r="J336" s="77">
        <v>100</v>
      </c>
      <c r="K336" s="101">
        <f>((J336/H336)-1)*100</f>
        <v>0</v>
      </c>
      <c r="L336" s="10"/>
    </row>
    <row r="337" spans="1:12" s="1" customFormat="1" ht="12.95" customHeight="1" x14ac:dyDescent="0.25">
      <c r="A337" s="23"/>
      <c r="B337" s="20"/>
      <c r="C337" s="46"/>
      <c r="D337" s="52"/>
      <c r="E337" s="41"/>
      <c r="F337" s="42"/>
      <c r="G337" s="41"/>
      <c r="H337" s="41"/>
      <c r="I337" s="43"/>
      <c r="J337" s="76"/>
      <c r="K337" s="101"/>
      <c r="L337" s="10"/>
    </row>
    <row r="338" spans="1:12" s="1" customFormat="1" ht="12.95" customHeight="1" x14ac:dyDescent="0.25">
      <c r="A338" s="23"/>
      <c r="B338" s="20" t="s">
        <v>135</v>
      </c>
      <c r="C338" s="49">
        <v>100</v>
      </c>
      <c r="D338" s="52">
        <v>100</v>
      </c>
      <c r="E338" s="41" t="s">
        <v>178</v>
      </c>
      <c r="F338" s="48">
        <v>97.3150412816683</v>
      </c>
      <c r="G338" s="41">
        <f>(F338/D338-1)*100</f>
        <v>-2.6849587183316981</v>
      </c>
      <c r="H338" s="41">
        <v>93.598140793430289</v>
      </c>
      <c r="I338" s="43">
        <f t="shared" si="6"/>
        <v>-3.8194511755688665</v>
      </c>
      <c r="J338" s="77">
        <v>88.846089100315496</v>
      </c>
      <c r="K338" s="101">
        <f>((J338/H338)-1)*100</f>
        <v>-5.0770791522477987</v>
      </c>
      <c r="L338" s="10"/>
    </row>
    <row r="339" spans="1:12" s="1" customFormat="1" ht="12.95" customHeight="1" x14ac:dyDescent="0.25">
      <c r="A339" s="23"/>
      <c r="B339" s="20"/>
      <c r="C339" s="46"/>
      <c r="D339" s="52"/>
      <c r="E339" s="41"/>
      <c r="F339" s="42"/>
      <c r="G339" s="41"/>
      <c r="H339" s="41"/>
      <c r="I339" s="43"/>
      <c r="J339" s="76"/>
      <c r="K339" s="101"/>
      <c r="L339" s="10"/>
    </row>
    <row r="340" spans="1:12" s="1" customFormat="1" ht="12.95" customHeight="1" x14ac:dyDescent="0.25">
      <c r="A340" s="23"/>
      <c r="B340" s="16" t="s">
        <v>171</v>
      </c>
      <c r="C340" s="46">
        <v>100</v>
      </c>
      <c r="D340" s="47">
        <v>100</v>
      </c>
      <c r="E340" s="41" t="s">
        <v>178</v>
      </c>
      <c r="F340" s="48">
        <v>102.05540261830734</v>
      </c>
      <c r="G340" s="41">
        <f>(F340/D340-1)*100</f>
        <v>2.0554026183073448</v>
      </c>
      <c r="H340" s="41">
        <v>101.00974365164525</v>
      </c>
      <c r="I340" s="43">
        <f t="shared" si="6"/>
        <v>-1.0245993253026553</v>
      </c>
      <c r="J340" s="77">
        <v>101.492698176434</v>
      </c>
      <c r="K340" s="101">
        <f>((J340/H340)-1)*100</f>
        <v>0.47812667108069196</v>
      </c>
      <c r="L340" s="10"/>
    </row>
    <row r="341" spans="1:12" s="1" customFormat="1" ht="12.95" customHeight="1" x14ac:dyDescent="0.25">
      <c r="A341" s="23"/>
      <c r="B341" s="16"/>
      <c r="C341" s="46"/>
      <c r="D341" s="47"/>
      <c r="E341" s="41"/>
      <c r="F341" s="42"/>
      <c r="G341" s="41"/>
      <c r="H341" s="41"/>
      <c r="I341" s="43"/>
      <c r="J341" s="76"/>
      <c r="K341" s="101"/>
      <c r="L341" s="10"/>
    </row>
    <row r="342" spans="1:12" s="1" customFormat="1" ht="12.95" customHeight="1" x14ac:dyDescent="0.25">
      <c r="A342" s="23"/>
      <c r="B342" s="24" t="s">
        <v>136</v>
      </c>
      <c r="C342" s="49">
        <v>100</v>
      </c>
      <c r="D342" s="41">
        <v>100</v>
      </c>
      <c r="E342" s="41" t="s">
        <v>178</v>
      </c>
      <c r="F342" s="48">
        <v>100</v>
      </c>
      <c r="G342" s="41" t="s">
        <v>178</v>
      </c>
      <c r="H342" s="41">
        <v>119.29387195926842</v>
      </c>
      <c r="I342" s="43">
        <f t="shared" si="6"/>
        <v>19.293871959268415</v>
      </c>
      <c r="J342" s="77">
        <v>119.293871943176</v>
      </c>
      <c r="K342" s="101">
        <f>((J342/H342)-1)*100</f>
        <v>-1.348972045178698E-8</v>
      </c>
      <c r="L342" s="10"/>
    </row>
    <row r="343" spans="1:12" s="1" customFormat="1" ht="12.95" customHeight="1" x14ac:dyDescent="0.25">
      <c r="A343" s="23"/>
      <c r="B343" s="24"/>
      <c r="C343" s="46"/>
      <c r="D343" s="41"/>
      <c r="E343" s="41"/>
      <c r="F343" s="42"/>
      <c r="G343" s="41"/>
      <c r="H343" s="41"/>
      <c r="I343" s="43"/>
      <c r="J343" s="76"/>
      <c r="K343" s="101"/>
      <c r="L343" s="10"/>
    </row>
    <row r="344" spans="1:12" s="1" customFormat="1" ht="12.95" customHeight="1" x14ac:dyDescent="0.25">
      <c r="A344" s="23"/>
      <c r="B344" s="20" t="s">
        <v>137</v>
      </c>
      <c r="C344" s="46">
        <v>100</v>
      </c>
      <c r="D344" s="52">
        <v>100</v>
      </c>
      <c r="E344" s="41" t="s">
        <v>178</v>
      </c>
      <c r="F344" s="41">
        <v>102.51036484569012</v>
      </c>
      <c r="G344" s="41">
        <f>(F344/D344-1)*100</f>
        <v>2.5103648456901162</v>
      </c>
      <c r="H344" s="41">
        <v>103.72899631573063</v>
      </c>
      <c r="I344" s="43">
        <f t="shared" si="6"/>
        <v>1.1887885404319176</v>
      </c>
      <c r="J344" s="77">
        <v>105.0322479344</v>
      </c>
      <c r="K344" s="101">
        <f>((J344/H344)-1)*100</f>
        <v>1.2564004906617798</v>
      </c>
      <c r="L344" s="10"/>
    </row>
    <row r="345" spans="1:12" s="1" customFormat="1" ht="12.95" customHeight="1" x14ac:dyDescent="0.25">
      <c r="A345" s="23"/>
      <c r="B345" s="24"/>
      <c r="C345" s="46"/>
      <c r="D345" s="41"/>
      <c r="E345" s="41"/>
      <c r="F345" s="42"/>
      <c r="G345" s="41"/>
      <c r="H345" s="41"/>
      <c r="I345" s="43"/>
      <c r="J345" s="76"/>
      <c r="K345" s="101"/>
      <c r="L345" s="10"/>
    </row>
    <row r="346" spans="1:12" s="1" customFormat="1" ht="12.95" customHeight="1" x14ac:dyDescent="0.25">
      <c r="A346" s="23"/>
      <c r="B346" s="24" t="s">
        <v>138</v>
      </c>
      <c r="C346" s="49">
        <v>100</v>
      </c>
      <c r="D346" s="41">
        <v>100</v>
      </c>
      <c r="E346" s="41" t="s">
        <v>178</v>
      </c>
      <c r="F346" s="48">
        <v>101.76014889393177</v>
      </c>
      <c r="G346" s="41">
        <f>(F346/D346-1)*100</f>
        <v>1.7601488939317678</v>
      </c>
      <c r="H346" s="41">
        <v>101.35405228039411</v>
      </c>
      <c r="I346" s="43">
        <f t="shared" si="6"/>
        <v>-0.39907234605262021</v>
      </c>
      <c r="J346" s="77">
        <v>102.265073363817</v>
      </c>
      <c r="K346" s="101">
        <f>((J346/H346)-1)*100</f>
        <v>0.89885018203570421</v>
      </c>
      <c r="L346" s="10"/>
    </row>
    <row r="347" spans="1:12" s="1" customFormat="1" ht="12.95" customHeight="1" x14ac:dyDescent="0.25">
      <c r="A347" s="23"/>
      <c r="B347" s="24"/>
      <c r="C347" s="46"/>
      <c r="D347" s="41"/>
      <c r="E347" s="41"/>
      <c r="F347" s="42"/>
      <c r="G347" s="41"/>
      <c r="H347" s="41"/>
      <c r="I347" s="43"/>
      <c r="J347" s="76"/>
      <c r="K347" s="101"/>
      <c r="L347" s="10"/>
    </row>
    <row r="348" spans="1:12" s="1" customFormat="1" ht="12.95" customHeight="1" x14ac:dyDescent="0.25">
      <c r="A348" s="23"/>
      <c r="B348" s="20" t="s">
        <v>139</v>
      </c>
      <c r="C348" s="49">
        <v>100</v>
      </c>
      <c r="D348" s="52">
        <v>100</v>
      </c>
      <c r="E348" s="41" t="s">
        <v>178</v>
      </c>
      <c r="F348" s="48">
        <v>103.78908155562134</v>
      </c>
      <c r="G348" s="41">
        <f>(F348/D348-1)*100</f>
        <v>3.7890815556213431</v>
      </c>
      <c r="H348" s="41">
        <v>92.733939037865838</v>
      </c>
      <c r="I348" s="43">
        <f t="shared" si="6"/>
        <v>-10.651546725395168</v>
      </c>
      <c r="J348" s="77">
        <v>103.909341539786</v>
      </c>
      <c r="K348" s="101">
        <f>((J348/H348)-1)*100</f>
        <v>12.051038290691963</v>
      </c>
      <c r="L348" s="10"/>
    </row>
    <row r="349" spans="1:12" s="1" customFormat="1" ht="12.95" customHeight="1" x14ac:dyDescent="0.25">
      <c r="A349" s="23"/>
      <c r="B349" s="20"/>
      <c r="C349" s="46"/>
      <c r="D349" s="52"/>
      <c r="E349" s="41"/>
      <c r="F349" s="42"/>
      <c r="G349" s="41"/>
      <c r="H349" s="41"/>
      <c r="I349" s="43"/>
      <c r="J349" s="76"/>
      <c r="K349" s="101"/>
      <c r="L349" s="10"/>
    </row>
    <row r="350" spans="1:12" s="1" customFormat="1" ht="12.95" customHeight="1" x14ac:dyDescent="0.25">
      <c r="A350" s="23"/>
      <c r="B350" s="24" t="s">
        <v>140</v>
      </c>
      <c r="C350" s="49">
        <v>100</v>
      </c>
      <c r="D350" s="41">
        <v>100</v>
      </c>
      <c r="E350" s="41" t="s">
        <v>178</v>
      </c>
      <c r="F350" s="48">
        <v>103.47460438410405</v>
      </c>
      <c r="G350" s="41">
        <f>(F350/D350-1)*100</f>
        <v>3.4746043841040519</v>
      </c>
      <c r="H350" s="41">
        <v>105.46591721330817</v>
      </c>
      <c r="I350" s="43">
        <f t="shared" si="6"/>
        <v>1.9244459459948793</v>
      </c>
      <c r="J350" s="77">
        <v>104.018909157354</v>
      </c>
      <c r="K350" s="101">
        <f>((J350/H350)-1)*100</f>
        <v>-1.3720148595754877</v>
      </c>
      <c r="L350" s="10"/>
    </row>
    <row r="351" spans="1:12" s="1" customFormat="1" ht="12.95" customHeight="1" x14ac:dyDescent="0.25">
      <c r="A351" s="23"/>
      <c r="B351" s="20"/>
      <c r="C351" s="46"/>
      <c r="D351" s="52"/>
      <c r="E351" s="41"/>
      <c r="F351" s="42"/>
      <c r="G351" s="41"/>
      <c r="H351" s="41"/>
      <c r="I351" s="43"/>
      <c r="J351" s="76"/>
      <c r="K351" s="101"/>
      <c r="L351" s="10"/>
    </row>
    <row r="352" spans="1:12" s="1" customFormat="1" ht="12.95" customHeight="1" x14ac:dyDescent="0.25">
      <c r="A352" s="23"/>
      <c r="B352" s="20" t="s">
        <v>172</v>
      </c>
      <c r="C352" s="46">
        <v>100</v>
      </c>
      <c r="D352" s="52">
        <v>100</v>
      </c>
      <c r="E352" s="41" t="s">
        <v>178</v>
      </c>
      <c r="F352" s="48">
        <v>102.69927532160776</v>
      </c>
      <c r="G352" s="41">
        <f>(F352/D352-1)*100</f>
        <v>2.6992753216077636</v>
      </c>
      <c r="H352" s="41">
        <v>96.792121699523108</v>
      </c>
      <c r="I352" s="43">
        <f t="shared" si="6"/>
        <v>-5.751894162433091</v>
      </c>
      <c r="J352" s="77">
        <v>94.963604168651699</v>
      </c>
      <c r="K352" s="101">
        <f>((J352/H352)-1)*100</f>
        <v>-1.8891181418129954</v>
      </c>
      <c r="L352" s="10"/>
    </row>
    <row r="353" spans="1:12" s="1" customFormat="1" ht="12.95" customHeight="1" x14ac:dyDescent="0.25">
      <c r="A353" s="23"/>
      <c r="B353" s="20"/>
      <c r="C353" s="46"/>
      <c r="D353" s="52"/>
      <c r="E353" s="41"/>
      <c r="F353" s="42"/>
      <c r="G353" s="41"/>
      <c r="H353" s="41"/>
      <c r="I353" s="43"/>
      <c r="J353" s="76"/>
      <c r="K353" s="101"/>
      <c r="L353" s="10"/>
    </row>
    <row r="354" spans="1:12" s="1" customFormat="1" ht="12.95" customHeight="1" x14ac:dyDescent="0.25">
      <c r="A354" s="23"/>
      <c r="B354" s="16" t="s">
        <v>141</v>
      </c>
      <c r="C354" s="46">
        <v>100</v>
      </c>
      <c r="D354" s="47">
        <v>100.03701463431301</v>
      </c>
      <c r="E354" s="41">
        <f>(D354/C354-1)*100</f>
        <v>3.7014634313004002E-2</v>
      </c>
      <c r="F354" s="48">
        <v>92.876616689351692</v>
      </c>
      <c r="G354" s="41">
        <f>(F354/D354-1)*100</f>
        <v>-7.1577485305177042</v>
      </c>
      <c r="H354" s="41">
        <v>103.78505707582855</v>
      </c>
      <c r="I354" s="43">
        <f t="shared" si="6"/>
        <v>11.74508802679879</v>
      </c>
      <c r="J354" s="77">
        <v>104.71137030474701</v>
      </c>
      <c r="K354" s="101">
        <f>((J354/H354)-1)*100</f>
        <v>0.89253044225978684</v>
      </c>
      <c r="L354" s="10"/>
    </row>
    <row r="355" spans="1:12" s="1" customFormat="1" ht="12.95" customHeight="1" x14ac:dyDescent="0.25">
      <c r="A355" s="23"/>
      <c r="B355" s="16"/>
      <c r="C355" s="46"/>
      <c r="D355" s="47"/>
      <c r="E355" s="41"/>
      <c r="F355" s="42"/>
      <c r="G355" s="41"/>
      <c r="H355" s="41"/>
      <c r="I355" s="43"/>
      <c r="J355" s="76"/>
      <c r="K355" s="101"/>
      <c r="L355" s="10"/>
    </row>
    <row r="356" spans="1:12" s="1" customFormat="1" ht="12.95" customHeight="1" x14ac:dyDescent="0.25">
      <c r="A356" s="23"/>
      <c r="B356" s="20" t="s">
        <v>142</v>
      </c>
      <c r="C356" s="49">
        <v>100</v>
      </c>
      <c r="D356" s="52">
        <v>100</v>
      </c>
      <c r="E356" s="41" t="s">
        <v>178</v>
      </c>
      <c r="F356" s="48">
        <v>100</v>
      </c>
      <c r="G356" s="41" t="s">
        <v>178</v>
      </c>
      <c r="H356" s="41">
        <v>98.648482973218805</v>
      </c>
      <c r="I356" s="43">
        <f t="shared" si="6"/>
        <v>-1.3515170267811905</v>
      </c>
      <c r="J356" s="77">
        <v>98.452362208302304</v>
      </c>
      <c r="K356" s="101">
        <f>((J356/H356)-1)*100</f>
        <v>-0.19880768462475773</v>
      </c>
      <c r="L356" s="10"/>
    </row>
    <row r="357" spans="1:12" s="1" customFormat="1" ht="12.95" customHeight="1" x14ac:dyDescent="0.25">
      <c r="A357" s="23"/>
      <c r="B357" s="20"/>
      <c r="C357" s="46"/>
      <c r="D357" s="52"/>
      <c r="E357" s="41"/>
      <c r="F357" s="42"/>
      <c r="G357" s="41"/>
      <c r="H357" s="41"/>
      <c r="I357" s="43"/>
      <c r="J357" s="76"/>
      <c r="K357" s="101"/>
      <c r="L357" s="10"/>
    </row>
    <row r="358" spans="1:12" s="1" customFormat="1" ht="12.95" customHeight="1" x14ac:dyDescent="0.25">
      <c r="A358" s="23"/>
      <c r="B358" s="20" t="s">
        <v>143</v>
      </c>
      <c r="C358" s="49">
        <v>100</v>
      </c>
      <c r="D358" s="52">
        <v>100</v>
      </c>
      <c r="E358" s="41" t="s">
        <v>178</v>
      </c>
      <c r="F358" s="48">
        <v>91.904053411399701</v>
      </c>
      <c r="G358" s="41">
        <f>(F358/D358-1)*100</f>
        <v>-8.0959465886003006</v>
      </c>
      <c r="H358" s="41">
        <v>135.56934050023548</v>
      </c>
      <c r="I358" s="43">
        <f t="shared" si="6"/>
        <v>47.511818541204384</v>
      </c>
      <c r="J358" s="77">
        <v>134.369539619363</v>
      </c>
      <c r="K358" s="101">
        <f>((J358/H358)-1)*100</f>
        <v>-0.88500901195311954</v>
      </c>
      <c r="L358" s="10"/>
    </row>
    <row r="359" spans="1:12" s="1" customFormat="1" ht="12.95" customHeight="1" x14ac:dyDescent="0.25">
      <c r="A359" s="23"/>
      <c r="B359" s="20"/>
      <c r="C359" s="46"/>
      <c r="D359" s="52"/>
      <c r="E359" s="41"/>
      <c r="F359" s="42"/>
      <c r="G359" s="41"/>
      <c r="H359" s="41"/>
      <c r="I359" s="43"/>
      <c r="J359" s="76"/>
      <c r="K359" s="101"/>
      <c r="L359" s="10"/>
    </row>
    <row r="360" spans="1:12" s="1" customFormat="1" ht="12.95" customHeight="1" x14ac:dyDescent="0.25">
      <c r="A360" s="23"/>
      <c r="B360" s="20" t="s">
        <v>144</v>
      </c>
      <c r="C360" s="46">
        <v>100</v>
      </c>
      <c r="D360" s="52">
        <v>100.21235630586514</v>
      </c>
      <c r="E360" s="41">
        <f>(D360/C360-1)*100</f>
        <v>0.21235630586513565</v>
      </c>
      <c r="F360" s="48">
        <v>101.08823186804834</v>
      </c>
      <c r="G360" s="41">
        <f>(F360/D360-1)*100</f>
        <v>0.87401952660395299</v>
      </c>
      <c r="H360" s="41">
        <v>103.72355995176828</v>
      </c>
      <c r="I360" s="43">
        <f t="shared" si="6"/>
        <v>2.6069583323604428</v>
      </c>
      <c r="J360" s="77">
        <v>105.511898163494</v>
      </c>
      <c r="K360" s="101">
        <f>((J360/H360)-1)*100</f>
        <v>1.7241388673482572</v>
      </c>
      <c r="L360" s="10"/>
    </row>
    <row r="361" spans="1:12" s="1" customFormat="1" ht="12.95" customHeight="1" x14ac:dyDescent="0.25">
      <c r="A361" s="23"/>
      <c r="B361" s="20"/>
      <c r="C361" s="46"/>
      <c r="D361" s="52"/>
      <c r="E361" s="41"/>
      <c r="F361" s="42"/>
      <c r="G361" s="41"/>
      <c r="H361" s="41"/>
      <c r="I361" s="43"/>
      <c r="J361" s="76"/>
      <c r="K361" s="101"/>
      <c r="L361" s="10"/>
    </row>
    <row r="362" spans="1:12" s="1" customFormat="1" ht="12.95" customHeight="1" x14ac:dyDescent="0.25">
      <c r="A362" s="23"/>
      <c r="B362" s="24" t="s">
        <v>145</v>
      </c>
      <c r="C362" s="49">
        <v>100</v>
      </c>
      <c r="D362" s="41">
        <v>101.30746704411165</v>
      </c>
      <c r="E362" s="41">
        <f>(D362/C362-1)*100</f>
        <v>1.3074670441116432</v>
      </c>
      <c r="F362" s="48">
        <v>101.30746704411165</v>
      </c>
      <c r="G362" s="41" t="s">
        <v>178</v>
      </c>
      <c r="H362" s="41">
        <v>99.506617003994492</v>
      </c>
      <c r="I362" s="43">
        <f t="shared" si="6"/>
        <v>-1.7776083961639544</v>
      </c>
      <c r="J362" s="77">
        <v>106.979898799648</v>
      </c>
      <c r="K362" s="101">
        <f>((J362/H362)-1)*100</f>
        <v>7.5103365189809423</v>
      </c>
      <c r="L362" s="10"/>
    </row>
    <row r="363" spans="1:12" s="1" customFormat="1" ht="12.95" customHeight="1" x14ac:dyDescent="0.25">
      <c r="A363" s="23"/>
      <c r="B363" s="20"/>
      <c r="C363" s="46"/>
      <c r="D363" s="52"/>
      <c r="E363" s="41"/>
      <c r="F363" s="42"/>
      <c r="G363" s="41"/>
      <c r="H363" s="41"/>
      <c r="I363" s="43"/>
      <c r="J363" s="76"/>
      <c r="K363" s="101"/>
      <c r="L363" s="10"/>
    </row>
    <row r="364" spans="1:12" s="1" customFormat="1" ht="12.95" customHeight="1" x14ac:dyDescent="0.25">
      <c r="A364" s="23"/>
      <c r="B364" s="24" t="s">
        <v>146</v>
      </c>
      <c r="C364" s="46">
        <v>100</v>
      </c>
      <c r="D364" s="41">
        <v>100.61804320046197</v>
      </c>
      <c r="E364" s="41">
        <f>(D364/C364-1)*100</f>
        <v>0.6180432004619707</v>
      </c>
      <c r="F364" s="48">
        <v>100.61804320046197</v>
      </c>
      <c r="G364" s="41" t="s">
        <v>178</v>
      </c>
      <c r="H364" s="41">
        <v>101.37130868435429</v>
      </c>
      <c r="I364" s="43">
        <f t="shared" si="6"/>
        <v>0.74863857408913326</v>
      </c>
      <c r="J364" s="77">
        <v>102.15973047628199</v>
      </c>
      <c r="K364" s="101">
        <f>((J364/H364)-1)*100</f>
        <v>0.77775635153596312</v>
      </c>
      <c r="L364" s="10"/>
    </row>
    <row r="365" spans="1:12" s="1" customFormat="1" ht="12.95" customHeight="1" x14ac:dyDescent="0.25">
      <c r="A365" s="23"/>
      <c r="B365" s="24"/>
      <c r="C365" s="46"/>
      <c r="D365" s="41"/>
      <c r="E365" s="41"/>
      <c r="F365" s="42"/>
      <c r="G365" s="41"/>
      <c r="H365" s="41"/>
      <c r="I365" s="43"/>
      <c r="J365" s="76"/>
      <c r="K365" s="101"/>
      <c r="L365" s="10"/>
    </row>
    <row r="366" spans="1:12" s="72" customFormat="1" ht="12.95" customHeight="1" x14ac:dyDescent="0.25">
      <c r="A366" s="67" t="s">
        <v>193</v>
      </c>
      <c r="B366" s="73"/>
      <c r="C366" s="34"/>
      <c r="D366" s="36"/>
      <c r="E366" s="36"/>
      <c r="F366" s="70"/>
      <c r="G366" s="36"/>
      <c r="H366" s="36"/>
      <c r="I366" s="43"/>
      <c r="J366" s="78"/>
      <c r="K366" s="103"/>
      <c r="L366" s="71"/>
    </row>
    <row r="367" spans="1:12" s="1" customFormat="1" ht="12.95" customHeight="1" x14ac:dyDescent="0.25">
      <c r="A367" s="23"/>
      <c r="B367" s="24"/>
      <c r="C367" s="46"/>
      <c r="D367" s="41"/>
      <c r="E367" s="41"/>
      <c r="F367" s="42"/>
      <c r="G367" s="41"/>
      <c r="H367" s="41"/>
      <c r="I367" s="43"/>
      <c r="J367" s="76"/>
      <c r="K367" s="101"/>
      <c r="L367" s="10"/>
    </row>
    <row r="368" spans="1:12" s="1" customFormat="1" ht="12.95" customHeight="1" x14ac:dyDescent="0.25">
      <c r="A368" s="23"/>
      <c r="B368" s="24" t="s">
        <v>173</v>
      </c>
      <c r="C368" s="49">
        <v>100</v>
      </c>
      <c r="D368" s="41">
        <v>100</v>
      </c>
      <c r="E368" s="41" t="s">
        <v>178</v>
      </c>
      <c r="F368" s="48">
        <v>100</v>
      </c>
      <c r="G368" s="41" t="s">
        <v>178</v>
      </c>
      <c r="H368" s="41">
        <v>109.16070695892886</v>
      </c>
      <c r="I368" s="43">
        <f t="shared" si="6"/>
        <v>9.1607069589288557</v>
      </c>
      <c r="J368" s="77">
        <v>110.444732803509</v>
      </c>
      <c r="K368" s="101">
        <f>((J368/H368)-1)*100</f>
        <v>1.1762710963966638</v>
      </c>
      <c r="L368" s="10"/>
    </row>
    <row r="369" spans="1:12" s="1" customFormat="1" ht="12.95" customHeight="1" x14ac:dyDescent="0.25">
      <c r="A369" s="23"/>
      <c r="B369" s="24"/>
      <c r="C369" s="46"/>
      <c r="D369" s="41"/>
      <c r="E369" s="41"/>
      <c r="F369" s="42"/>
      <c r="G369" s="41"/>
      <c r="H369" s="41"/>
      <c r="I369" s="43"/>
      <c r="J369" s="76"/>
      <c r="K369" s="101"/>
      <c r="L369" s="10"/>
    </row>
    <row r="370" spans="1:12" s="1" customFormat="1" ht="12.95" customHeight="1" x14ac:dyDescent="0.25">
      <c r="A370" s="23"/>
      <c r="B370" s="24" t="s">
        <v>147</v>
      </c>
      <c r="C370" s="46">
        <v>100</v>
      </c>
      <c r="D370" s="41">
        <v>100</v>
      </c>
      <c r="E370" s="41" t="s">
        <v>178</v>
      </c>
      <c r="F370" s="48">
        <v>90.483866807439625</v>
      </c>
      <c r="G370" s="41">
        <f>(F370/D370-1)*100</f>
        <v>-9.5161331925603712</v>
      </c>
      <c r="H370" s="41">
        <v>82.865289644367564</v>
      </c>
      <c r="I370" s="43">
        <f t="shared" si="6"/>
        <v>-8.4198182857119654</v>
      </c>
      <c r="J370" s="77">
        <v>84.834108842923499</v>
      </c>
      <c r="K370" s="101">
        <f>((J370/H370)-1)*100</f>
        <v>2.3759274926878238</v>
      </c>
      <c r="L370" s="10"/>
    </row>
    <row r="371" spans="1:12" s="1" customFormat="1" ht="12.95" customHeight="1" x14ac:dyDescent="0.25">
      <c r="A371" s="23"/>
      <c r="B371" s="24"/>
      <c r="C371" s="46"/>
      <c r="D371" s="41"/>
      <c r="E371" s="41"/>
      <c r="F371" s="42"/>
      <c r="G371" s="41"/>
      <c r="H371" s="41"/>
      <c r="I371" s="43"/>
      <c r="J371" s="76"/>
      <c r="K371" s="101"/>
      <c r="L371" s="10"/>
    </row>
    <row r="372" spans="1:12" s="1" customFormat="1" ht="12.95" customHeight="1" x14ac:dyDescent="0.25">
      <c r="A372" s="23"/>
      <c r="B372" s="20" t="s">
        <v>174</v>
      </c>
      <c r="C372" s="49">
        <v>100</v>
      </c>
      <c r="D372" s="52">
        <v>100</v>
      </c>
      <c r="E372" s="41" t="s">
        <v>178</v>
      </c>
      <c r="F372" s="48">
        <v>100</v>
      </c>
      <c r="G372" s="41" t="s">
        <v>178</v>
      </c>
      <c r="H372" s="41">
        <v>92.75</v>
      </c>
      <c r="I372" s="43">
        <f t="shared" si="6"/>
        <v>-7.2500000000000009</v>
      </c>
      <c r="J372" s="77">
        <v>84.834108842923499</v>
      </c>
      <c r="K372" s="101">
        <f>((J372/H372)-1)*100</f>
        <v>-8.5346535386269569</v>
      </c>
      <c r="L372" s="10"/>
    </row>
    <row r="373" spans="1:12" s="1" customFormat="1" ht="12.95" customHeight="1" x14ac:dyDescent="0.25">
      <c r="A373" s="29"/>
      <c r="B373" s="30"/>
      <c r="C373" s="56"/>
      <c r="D373" s="57"/>
      <c r="E373" s="58"/>
      <c r="F373" s="59"/>
      <c r="G373" s="58"/>
      <c r="H373" s="57"/>
      <c r="I373" s="75"/>
      <c r="J373" s="79"/>
      <c r="K373" s="98"/>
      <c r="L373" s="10"/>
    </row>
    <row r="374" spans="1:12" x14ac:dyDescent="0.25">
      <c r="A374" s="32"/>
      <c r="B374" s="95" t="s">
        <v>184</v>
      </c>
      <c r="C374" s="96"/>
      <c r="D374" s="96"/>
      <c r="E374" s="96"/>
      <c r="F374" s="7"/>
      <c r="G374" s="96"/>
      <c r="H374" s="32"/>
      <c r="I374" s="32"/>
      <c r="J374" s="32"/>
      <c r="K374" s="32"/>
    </row>
    <row r="375" spans="1:12" x14ac:dyDescent="0.25">
      <c r="B375" s="97" t="s">
        <v>183</v>
      </c>
      <c r="C375" s="97"/>
      <c r="D375" s="97"/>
      <c r="E375" s="97"/>
      <c r="F375" s="8"/>
      <c r="G375" s="97"/>
    </row>
    <row r="376" spans="1:12" x14ac:dyDescent="0.25">
      <c r="F376" s="7"/>
    </row>
  </sheetData>
  <mergeCells count="22">
    <mergeCell ref="A1:K1"/>
    <mergeCell ref="A2:B5"/>
    <mergeCell ref="C2:C5"/>
    <mergeCell ref="D2:E2"/>
    <mergeCell ref="F2:G2"/>
    <mergeCell ref="J2:K2"/>
    <mergeCell ref="D3:D5"/>
    <mergeCell ref="E3:E5"/>
    <mergeCell ref="F3:F5"/>
    <mergeCell ref="G3:G5"/>
    <mergeCell ref="H2:I2"/>
    <mergeCell ref="A181:B181"/>
    <mergeCell ref="A208:B208"/>
    <mergeCell ref="A308:B308"/>
    <mergeCell ref="J3:J5"/>
    <mergeCell ref="K3:K5"/>
    <mergeCell ref="A9:B9"/>
    <mergeCell ref="A67:B67"/>
    <mergeCell ref="A115:B115"/>
    <mergeCell ref="A171:B171"/>
    <mergeCell ref="H3:H5"/>
    <mergeCell ref="I3:I5"/>
  </mergeCells>
  <pageMargins left="0.70866141732283472" right="0.70866141732283472" top="0.74803149606299213" bottom="0.74803149606299213" header="0.31496062992125984" footer="0.31496062992125984"/>
  <pageSetup scale="55" orientation="portrait" horizontalDpi="200" verticalDpi="200" r:id="rId1"/>
  <rowBreaks count="5" manualBreakCount="5">
    <brk id="75" max="8" man="1"/>
    <brk id="147" max="8" man="1"/>
    <brk id="218" max="8" man="1"/>
    <brk id="292" max="8" man="1"/>
    <brk id="364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8 2013-17</vt:lpstr>
      <vt:lpstr>'Cuadro 8 2013-17'!Área_de_impresión</vt:lpstr>
      <vt:lpstr>'Cuadro 8 2013-17'!Títulos_a_imprimir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GEESPINO</dc:creator>
  <cp:lastModifiedBy>Georgina Cárcamo</cp:lastModifiedBy>
  <cp:lastPrinted>2018-06-05T21:21:52Z</cp:lastPrinted>
  <dcterms:created xsi:type="dcterms:W3CDTF">2017-05-22T20:49:30Z</dcterms:created>
  <dcterms:modified xsi:type="dcterms:W3CDTF">2019-06-07T16:36:02Z</dcterms:modified>
</cp:coreProperties>
</file>